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/>
  <bookViews>
    <workbookView xWindow="930" yWindow="0" windowWidth="28800" windowHeight="11715"/>
  </bookViews>
  <sheets>
    <sheet name="POVZETEK PRORAČUNA" sheetId="1" r:id="rId1"/>
    <sheet name="SEZNAM STROŠKOV" sheetId="2" r:id="rId2"/>
    <sheet name="PodatkiGrafikona" sheetId="3" state="hidden" r:id="rId3"/>
  </sheets>
  <definedNames>
    <definedName name="DodeljenaSredstva">'POVZETEK PRORAČUNA'!$C$15</definedName>
    <definedName name="Naslov_1">'POVZETEK PRORAČUNA'!$B$13</definedName>
    <definedName name="NaslovStolpca2">Podatki[[#Headers],[Element]]</definedName>
    <definedName name="ObmočjeNaslovaStolpca1..D4.2">'SEZNAM STROŠKOV'!$B$3</definedName>
    <definedName name="ObmočjeNaslovaVrstice1..C11">'POVZETEK PRORAČUNA'!$B$4</definedName>
    <definedName name="OznakaZaPreostalaSredstva">'POVZETEK PRORAČUNA'!$B$17</definedName>
    <definedName name="OznakaZaUporabljenaSredstva">'POVZETEK PRORAČUNA'!$B$16</definedName>
    <definedName name="PreostalaSredstva">INDEX(Finance[[#All],[Stolpec2]],ROWS(Finance[[#All],[Stolpec2]]),1)</definedName>
    <definedName name="_xlnm.Print_Titles" localSheetId="1">'SEZNAM STROŠKOV'!$5:$5</definedName>
    <definedName name="Razčlenjevalnik_kategorija">#N/A</definedName>
    <definedName name="UporabljenaSredstva">'POVZETEK PRORAČUNA'!$C$16</definedName>
  </definedNames>
  <calcPr calcId="171027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4"/>
      </x15:slicerCaches>
    </ext>
  </extLst>
</workbook>
</file>

<file path=xl/calcChain.xml><?xml version="1.0" encoding="utf-8"?>
<calcChain xmlns="http://schemas.openxmlformats.org/spreadsheetml/2006/main">
  <c r="D27" i="2" l="1"/>
  <c r="C4" i="2" l="1"/>
  <c r="C15" i="1" l="1"/>
  <c r="B4" i="2" l="1"/>
  <c r="C16" i="1"/>
  <c r="C17" i="1" l="1"/>
  <c r="A3" i="3" l="1"/>
  <c r="A4" i="3"/>
  <c r="D4" i="2"/>
</calcChain>
</file>

<file path=xl/sharedStrings.xml><?xml version="1.0" encoding="utf-8"?>
<sst xmlns="http://schemas.openxmlformats.org/spreadsheetml/2006/main" count="79" uniqueCount="58">
  <si>
    <t>DOMAČA STRAN</t>
  </si>
  <si>
    <t>INFORMACIJE O PROJEKTU</t>
  </si>
  <si>
    <t>Ime projekta</t>
  </si>
  <si>
    <t>Opis projekta</t>
  </si>
  <si>
    <t>Pogodbenik</t>
  </si>
  <si>
    <t>Številka licence/registrska številka</t>
  </si>
  <si>
    <t>Ime stika</t>
  </si>
  <si>
    <t>Spletno mesto</t>
  </si>
  <si>
    <t>Telefon</t>
  </si>
  <si>
    <t>Naslov</t>
  </si>
  <si>
    <t>FINANČNO STANJE</t>
  </si>
  <si>
    <t>Znesek v gotovini</t>
  </si>
  <si>
    <t>Financirani znesek</t>
  </si>
  <si>
    <t>Skupna dodeljena sredstva</t>
  </si>
  <si>
    <t>Sredstva, uporabljena do dne</t>
  </si>
  <si>
    <t>Preostala sredstva</t>
  </si>
  <si>
    <t>GRADBENIŠTVO 
PRORAČUN</t>
  </si>
  <si>
    <t>Prenova kuhinje</t>
  </si>
  <si>
    <t>Odstranitev starih tal, zamenjava z novimi ploščicami.  Končna obdelava in prilagoditev novih tal.  Zamenjava zdajšnjih omaric s sodobnejšimi.  Končna obdelava in prilagoditev vseh omaric.</t>
  </si>
  <si>
    <t>Alpska smučarska hiša</t>
  </si>
  <si>
    <t>C#12345678</t>
  </si>
  <si>
    <t>Miha Žagar</t>
  </si>
  <si>
    <t>http://www.alpskasmucarskahisa.com/</t>
  </si>
  <si>
    <t>789 Tržaška cesta, Bled, 4260</t>
  </si>
  <si>
    <t>Seznam stroškov</t>
  </si>
  <si>
    <t>SEZNAM</t>
  </si>
  <si>
    <t>DODELJENA SREDSTVA ZA PROJEKT</t>
  </si>
  <si>
    <t>Element</t>
  </si>
  <si>
    <t>Ploščice</t>
  </si>
  <si>
    <t>Lepilo za tla</t>
  </si>
  <si>
    <t>Tla</t>
  </si>
  <si>
    <t>Tesnilo za tla</t>
  </si>
  <si>
    <t>Obrezovanje tal</t>
  </si>
  <si>
    <t>Nove omarice</t>
  </si>
  <si>
    <t>Premaz za omarice</t>
  </si>
  <si>
    <t>Dodatki za omarice</t>
  </si>
  <si>
    <t>Odstranjevanje tal</t>
  </si>
  <si>
    <t>Odstranitev lepila za tla</t>
  </si>
  <si>
    <t>Brušenje tal</t>
  </si>
  <si>
    <t>Priprava tal</t>
  </si>
  <si>
    <t>Postavitev novih tal</t>
  </si>
  <si>
    <t>Odstranitev starih omaric</t>
  </si>
  <si>
    <t>Priprava prostora za omarice</t>
  </si>
  <si>
    <t>Namestitev novih omaric</t>
  </si>
  <si>
    <t>Nanos tesnila okrog omaric</t>
  </si>
  <si>
    <t>Nanos premaza za omarice</t>
  </si>
  <si>
    <t>Namestitev dodatkov za omarice</t>
  </si>
  <si>
    <t>OD 
STROŠKI</t>
  </si>
  <si>
    <t>SREDSTVA, UPORABLJENA DO DNE</t>
  </si>
  <si>
    <t>Kategorija</t>
  </si>
  <si>
    <t>Gradivo</t>
  </si>
  <si>
    <t>Delo</t>
  </si>
  <si>
    <t>PREOSTALA SREDSTVA</t>
  </si>
  <si>
    <t>Znesek</t>
  </si>
  <si>
    <t>Povzetek proračuna</t>
  </si>
  <si>
    <t>Ta list naj ostane skrit.</t>
  </si>
  <si>
    <t>Oznake grafikona</t>
  </si>
  <si>
    <t>Vsota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</si>
</sst>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3" formatCode="_(* #,##0.00_);_(* \(#,##0.00\);_(* &quot;-&quot;??_);_(@_)"/>
    <numFmt numFmtId="164" formatCode="#,##0\ &quot;€&quot;;[Red]\-#,##0\ &quot;€&quot;"/>
    <numFmt numFmtId="165" formatCode="#,##0.00\ &quot;€&quot;;[Red]\-#,##0.00\ &quot;€&quot;"/>
    <numFmt numFmtId="166" formatCode="[&lt;=9999999]###\-####;###\-###\-####"/>
    <numFmt numFmtId="167" formatCode="#,##0.00\ &quot;€&quot;"/>
  </numFmts>
  <fonts count="21" x14ac:knownFonts="1"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4"/>
      <name val="Times New Roman"/>
      <family val="2"/>
      <scheme val="minor"/>
    </font>
    <font>
      <sz val="12"/>
      <color theme="4" tint="-0.499984740745262"/>
      <name val="Times New Roman"/>
      <family val="2"/>
      <scheme val="minor"/>
    </font>
    <font>
      <sz val="12"/>
      <color theme="5" tint="-0.24994659260841701"/>
      <name val="Arial Black"/>
      <family val="2"/>
      <scheme val="maj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2"/>
      <color theme="4"/>
      <name val="Times New Roman"/>
      <family val="1"/>
      <scheme val="minor"/>
    </font>
    <font>
      <sz val="11"/>
      <color rgb="FF0061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sz val="11"/>
      <color theme="0"/>
      <name val="Times New Roman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1">
    <xf numFmtId="0" fontId="0" fillId="0" borderId="0">
      <alignment horizontal="left" vertical="center" wrapText="1"/>
    </xf>
    <xf numFmtId="0" fontId="3" fillId="2" borderId="0" applyNumberFormat="0" applyProtection="0">
      <alignment vertical="center" wrapText="1"/>
    </xf>
    <xf numFmtId="0" fontId="6" fillId="0" borderId="1" applyNumberFormat="0" applyFill="0" applyProtection="0"/>
    <xf numFmtId="0" fontId="4" fillId="0" borderId="2" applyNumberFormat="0" applyFont="0" applyFill="0" applyAlignment="0" applyProtection="0"/>
    <xf numFmtId="0" fontId="10" fillId="0" borderId="2" applyNumberFormat="0" applyFill="0" applyAlignment="0" applyProtection="0">
      <alignment vertical="center"/>
    </xf>
    <xf numFmtId="0" fontId="7" fillId="5" borderId="0" applyNumberFormat="0" applyFill="0" applyBorder="0" applyProtection="0"/>
    <xf numFmtId="167" fontId="5" fillId="0" borderId="0" applyFill="0" applyBorder="0" applyProtection="0">
      <alignment horizontal="right" vertical="center"/>
    </xf>
    <xf numFmtId="164" fontId="5" fillId="0" borderId="0" applyFill="0" applyBorder="0" applyAlignment="0" applyProtection="0"/>
    <xf numFmtId="0" fontId="2" fillId="2" borderId="0" applyNumberFormat="0" applyBorder="0" applyProtection="0">
      <alignment vertical="center"/>
    </xf>
    <xf numFmtId="165" fontId="8" fillId="4" borderId="0" applyFill="0" applyBorder="0" applyProtection="0">
      <alignment horizontal="left" vertical="top"/>
    </xf>
    <xf numFmtId="0" fontId="5" fillId="5" borderId="0" applyNumberFormat="0" applyBorder="0" applyAlignment="0" applyProtection="0"/>
    <xf numFmtId="166" fontId="5" fillId="0" borderId="0" applyFont="0" applyFill="0" applyBorder="0" applyAlignment="0">
      <alignment horizontal="left" vertical="center" wrapText="1"/>
    </xf>
    <xf numFmtId="0" fontId="5" fillId="3" borderId="0" applyNumberFormat="0" applyFill="0" applyBorder="0" applyAlignment="0" applyProtection="0">
      <alignment horizontal="left" vertical="center"/>
    </xf>
    <xf numFmtId="0" fontId="5" fillId="0" borderId="0" applyNumberFormat="0" applyFill="0" applyBorder="0" applyAlignment="0" applyProtection="0">
      <alignment vertical="center" wrapText="1"/>
    </xf>
    <xf numFmtId="0" fontId="9" fillId="6" borderId="0" applyNumberFormat="0" applyFill="0" applyBorder="0" applyAlignment="0">
      <alignment horizontal="left" vertical="center"/>
    </xf>
    <xf numFmtId="0" fontId="1" fillId="7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4" fillId="11" borderId="3" applyNumberFormat="0" applyAlignment="0" applyProtection="0"/>
    <xf numFmtId="0" fontId="15" fillId="11" borderId="4" applyNumberFormat="0" applyAlignment="0" applyProtection="0"/>
    <xf numFmtId="0" fontId="16" fillId="0" borderId="5" applyNumberFormat="0" applyFill="0" applyAlignment="0" applyProtection="0"/>
    <xf numFmtId="0" fontId="17" fillId="12" borderId="6" applyNumberFormat="0" applyAlignment="0" applyProtection="0"/>
    <xf numFmtId="0" fontId="18" fillId="0" borderId="0" applyNumberFormat="0" applyFill="0" applyBorder="0" applyAlignment="0" applyProtection="0"/>
    <xf numFmtId="0" fontId="5" fillId="13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2" borderId="0" xfId="1">
      <alignment vertical="center" wrapText="1"/>
    </xf>
    <xf numFmtId="0" fontId="4" fillId="0" borderId="0" xfId="0" applyFont="1" applyFill="1" applyAlignment="1">
      <alignment vertical="center"/>
    </xf>
    <xf numFmtId="0" fontId="2" fillId="2" borderId="0" xfId="8">
      <alignment vertical="center"/>
    </xf>
    <xf numFmtId="0" fontId="6" fillId="0" borderId="1" xfId="2"/>
    <xf numFmtId="164" fontId="0" fillId="0" borderId="0" xfId="7" applyFont="1" applyFill="1" applyBorder="1" applyAlignment="1">
      <alignment horizontal="left" vertical="center"/>
    </xf>
    <xf numFmtId="0" fontId="0" fillId="0" borderId="0" xfId="0">
      <alignment horizontal="left" vertical="center" wrapText="1"/>
    </xf>
    <xf numFmtId="0" fontId="9" fillId="0" borderId="0" xfId="14" applyFill="1" applyAlignment="1">
      <alignment horizontal="left" vertical="center" wrapText="1"/>
    </xf>
    <xf numFmtId="0" fontId="10" fillId="0" borderId="2" xfId="4" applyAlignment="1">
      <alignment horizontal="left" vertical="center" wrapText="1"/>
    </xf>
    <xf numFmtId="0" fontId="0" fillId="0" borderId="0" xfId="0" applyFont="1" applyFill="1" applyBorder="1">
      <alignment horizontal="left" vertical="center" wrapText="1"/>
    </xf>
    <xf numFmtId="0" fontId="7" fillId="0" borderId="0" xfId="5" applyFill="1"/>
    <xf numFmtId="165" fontId="8" fillId="0" borderId="0" xfId="9" applyFill="1">
      <alignment horizontal="left" vertical="top"/>
    </xf>
    <xf numFmtId="0" fontId="1" fillId="7" borderId="0" xfId="15" applyBorder="1" applyAlignment="1">
      <alignment horizontal="left" vertical="center" wrapText="1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167" fontId="5" fillId="0" borderId="0" xfId="6" applyFill="1" applyBorder="1" applyAlignment="1">
      <alignment horizontal="right" vertical="center"/>
    </xf>
    <xf numFmtId="164" fontId="1" fillId="7" borderId="0" xfId="15" applyNumberFormat="1" applyBorder="1" applyAlignment="1">
      <alignment horizontal="left" vertical="center"/>
    </xf>
    <xf numFmtId="166" fontId="0" fillId="0" borderId="2" xfId="11" applyFont="1" applyBorder="1" applyAlignment="1">
      <alignment horizontal="left" vertical="center" wrapText="1"/>
    </xf>
    <xf numFmtId="0" fontId="0" fillId="0" borderId="2" xfId="3" applyFont="1" applyAlignment="1">
      <alignment horizontal="left" vertical="center" wrapText="1"/>
    </xf>
    <xf numFmtId="0" fontId="3" fillId="2" borderId="0" xfId="1">
      <alignment vertical="center" wrapText="1"/>
    </xf>
  </cellXfs>
  <cellStyles count="51">
    <cellStyle name="20% - Accent1" xfId="10" builtinId="30" customBuiltin="1"/>
    <cellStyle name="20% - Accent2" xfId="33" builtinId="34" customBuiltin="1"/>
    <cellStyle name="20% - Accent3" xfId="15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30" builtinId="31" customBuiltin="1"/>
    <cellStyle name="40% - Accent2" xfId="34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1" builtinId="32" customBuiltin="1"/>
    <cellStyle name="60% - Accent2" xfId="35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9" builtinId="29" customBuiltin="1"/>
    <cellStyle name="Accent2" xfId="32" builtinId="33" customBuiltin="1"/>
    <cellStyle name="Accent3" xfId="36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20" builtinId="27" customBuiltin="1"/>
    <cellStyle name="Calculation" xfId="23" builtinId="22" customBuiltin="1"/>
    <cellStyle name="Check Cell" xfId="25" builtinId="23" customBuiltin="1"/>
    <cellStyle name="Comma" xfId="16" builtinId="3" customBuiltin="1"/>
    <cellStyle name="Comma [0]" xfId="17" builtinId="6" customBuiltin="1"/>
    <cellStyle name="Currency" xfId="6" builtinId="4" customBuiltin="1"/>
    <cellStyle name="Currency [0]" xfId="7" builtinId="7" customBuiltin="1"/>
    <cellStyle name="Explanatory Text" xfId="28" builtinId="53" customBuiltin="1"/>
    <cellStyle name="Followed Hyperlink" xfId="13" builtinId="9" customBuiltin="1"/>
    <cellStyle name="Good" xfId="19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Hyperlink" xfId="12" builtinId="8" customBuiltin="1"/>
    <cellStyle name="Input" xfId="3" builtinId="20" customBuiltin="1"/>
    <cellStyle name="Linked Cell" xfId="24" builtinId="24" customBuiltin="1"/>
    <cellStyle name="Neutral" xfId="21" builtinId="28" customBuiltin="1"/>
    <cellStyle name="Normal" xfId="0" builtinId="0" customBuiltin="1"/>
    <cellStyle name="Note" xfId="27" builtinId="10" customBuiltin="1"/>
    <cellStyle name="Output" xfId="22" builtinId="21" customBuiltin="1"/>
    <cellStyle name="Percent" xfId="18" builtinId="5" customBuiltin="1"/>
    <cellStyle name="Povezava za krmarjenje" xfId="14"/>
    <cellStyle name="Telefon" xfId="11"/>
    <cellStyle name="Title" xfId="8" builtinId="15" customBuiltin="1"/>
    <cellStyle name="Total" xfId="9" builtinId="25" customBuiltin="1"/>
    <cellStyle name="Warning Text" xfId="26" builtinId="11" customBuiltin="1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family val="2"/>
        <scheme val="minor"/>
      </font>
      <numFmt numFmtId="167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499984740745262"/>
        <name val="Times New Roman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left" vertical="center" textRotation="0" wrapText="1" indent="0" justifyLastLine="0" shrinkToFit="0" readingOrder="0"/>
    </dxf>
    <dxf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F3F76"/>
        <name val="Times New Roman"/>
        <family val="2"/>
        <scheme val="minor"/>
      </font>
      <numFmt numFmtId="10" formatCode="&quot;$&quot;#,##0_);[Red]\(&quot;$&quot;#,##0\)"/>
      <fill>
        <patternFill patternType="solid">
          <fgColor indexed="64"/>
          <bgColor rgb="FFFFCC99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rgb="FF7F7F7F"/>
        </left>
        <right/>
        <top style="thin">
          <color rgb="FF7F7F7F"/>
        </top>
        <bottom style="thin">
          <color rgb="FF7F7F7F"/>
        </bottom>
      </border>
    </dxf>
    <dxf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z val="12"/>
        <color theme="5" tint="-0.24994659260841701"/>
        <name val="Arial Black"/>
        <scheme val="major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border diagonalUp="0" diagonalDown="0">
        <left/>
        <right/>
        <top/>
        <bottom/>
        <vertical/>
        <horizontal/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4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color theme="4" tint="-0.499984740745262"/>
      </font>
      <border diagonalUp="0" diagonalDown="0">
        <left/>
        <right/>
        <top style="thin">
          <color theme="4"/>
        </top>
        <bottom style="thin">
          <color theme="4"/>
        </bottom>
        <vertical/>
        <horizontal style="thin">
          <color theme="4"/>
        </horizontal>
      </border>
    </dxf>
    <dxf>
      <font>
        <b val="0"/>
        <i val="0"/>
        <color theme="5" tint="-0.24994659260841701"/>
      </font>
      <border diagonalUp="0" diagonalDown="0">
        <left/>
        <right/>
        <top/>
        <bottom style="medium">
          <color theme="4"/>
        </bottom>
        <vertical/>
        <horizontal/>
      </border>
    </dxf>
    <dxf>
      <font>
        <b val="0"/>
        <i val="0"/>
        <color theme="4"/>
      </font>
      <fill>
        <patternFill patternType="none">
          <bgColor auto="1"/>
        </patternFill>
      </fill>
      <border diagonalUp="0" diagonalDown="0">
        <left/>
        <right/>
        <top style="thick">
          <color theme="4"/>
        </top>
        <bottom style="thin">
          <color theme="4"/>
        </bottom>
        <vertical/>
        <horizontal style="thin">
          <color theme="4"/>
        </horizontal>
      </border>
    </dxf>
  </dxfs>
  <tableStyles count="2" defaultTableStyle="Proračun za gradnjo hiše" defaultPivotStyle="PivotStyleLight16">
    <tableStyle name="Proračun za gradnjo hiše" pivot="0" count="5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</tableStyle>
    <tableStyle name="Razčlenjevalnik proračuna za gradnjo hiše" pivot="0" table="0" count="10">
      <tableStyleElement type="wholeTable" dxfId="11"/>
      <tableStyleElement type="headerRow" dxfId="10"/>
    </tableStyle>
  </tableStyles>
  <extLst>
    <ext xmlns:x14="http://schemas.microsoft.com/office/spreadsheetml/2009/9/main" uri="{46F421CA-312F-682f-3DD2-61675219B42D}">
      <x14:dxfs count="8"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 diagonalUp="0" diagonalDown="0"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</border>
        </dxf>
        <dxf>
          <font>
            <b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</border>
        </dxf>
        <dxf>
          <font>
            <b/>
            <i val="0"/>
            <sz val="11"/>
            <color theme="5" tint="-0.24994659260841701"/>
            <name val="Times New Roman"/>
            <scheme val="minor"/>
          </font>
          <fill>
            <patternFill>
              <fgColor theme="5" tint="0.79998168889431442"/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0"/>
            <name val="Times New Roman"/>
            <scheme val="minor"/>
          </font>
          <fill>
            <patternFill>
              <bgColor theme="5" tint="-0.2499465926084170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solid">
              <fgColor rgb="FFDFDFDF"/>
              <bgColor theme="5" tint="0.79998168889431442"/>
            </patternFill>
          </fill>
          <border>
            <left style="thin">
              <color theme="5" tint="0.79998168889431442"/>
            </left>
            <right style="thin">
              <color theme="5" tint="0.79998168889431442"/>
            </right>
            <top style="thin">
              <color theme="5" tint="0.79998168889431442"/>
            </top>
            <bottom style="thin">
              <color theme="5" tint="0.79998168889431442"/>
            </bottom>
            <vertical/>
            <horizontal/>
          </border>
        </dxf>
        <dxf>
          <font>
            <b val="0"/>
            <i val="0"/>
            <sz val="11"/>
            <color theme="5" tint="-0.24994659260841701"/>
            <name val="Times New Roman"/>
            <scheme val="minor"/>
          </font>
          <fill>
            <patternFill patternType="none">
              <fgColor indexed="64"/>
              <bgColor auto="1"/>
            </patternFill>
          </fill>
          <border>
            <left style="thin">
              <color theme="5" tint="-0.24994659260841701"/>
            </left>
            <right style="thin">
              <color theme="5" tint="-0.24994659260841701"/>
            </right>
            <top style="thin">
              <color theme="5" tint="-0.24994659260841701"/>
            </top>
            <bottom style="thin">
              <color theme="5" tint="-0.24994659260841701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Razčlenjevalnik proračuna za gradnjo hiše">
        <x14:slicerStyle name="Razčlenjevalnik proračuna za gradnjo hiš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/>
          </c:spPr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198-4055-8B29-9BACA5891A4D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198-4055-8B29-9BACA5891A4D}"/>
              </c:ext>
            </c:extLst>
          </c:dPt>
          <c:cat>
            <c:strRef>
              <c:f>PodatkiGrafikona!$A$3:$A$4</c:f>
              <c:strCache>
                <c:ptCount val="2"/>
                <c:pt idx="0">
                  <c:v>Sredstva, uporabljena do dne: 2810.000 € (80%)</c:v>
                </c:pt>
                <c:pt idx="1">
                  <c:v>Preostala sredstva: 690.000 € (20%)</c:v>
                </c:pt>
              </c:strCache>
            </c:strRef>
          </c:cat>
          <c:val>
            <c:numRef>
              <c:f>'POVZETEK PRORAČUNA'!$C$16:$C$17</c:f>
              <c:numCache>
                <c:formatCode>#,##0\ "€";[Red]\-#,##0\ "€"</c:formatCode>
                <c:ptCount val="2"/>
                <c:pt idx="0">
                  <c:v>2810</c:v>
                </c:pt>
                <c:pt idx="1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98-4055-8B29-9BACA5891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9290195701975235"/>
          <c:y val="0.21883779527559055"/>
          <c:w val="0.38499858905717405"/>
          <c:h val="0.5623244094488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SEZNAM STRO&#352;KOV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OVZETEK PRORA&#268;UN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1</xdr:row>
      <xdr:rowOff>200025</xdr:rowOff>
    </xdr:from>
    <xdr:to>
      <xdr:col>3</xdr:col>
      <xdr:colOff>3390751</xdr:colOff>
      <xdr:row>1</xdr:row>
      <xdr:rowOff>706037</xdr:rowOff>
    </xdr:to>
    <xdr:pic>
      <xdr:nvPicPr>
        <xdr:cNvPr id="36" name="Slika 35" descr="Grafično oblikovanje pogostih ročnih orodij">
          <a:extLst>
            <a:ext uri="{FF2B5EF4-FFF2-40B4-BE49-F238E27FC236}">
              <a16:creationId xmlns:a16="http://schemas.microsoft.com/office/drawing/2014/main" id="{E7D45A3A-2B1D-410A-9910-60C7A242A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581025"/>
          <a:ext cx="2676376" cy="506012"/>
        </a:xfrm>
        <a:prstGeom prst="rect">
          <a:avLst/>
        </a:prstGeom>
      </xdr:spPr>
    </xdr:pic>
    <xdr:clientData/>
  </xdr:twoCellAnchor>
  <xdr:twoCellAnchor editAs="oneCell">
    <xdr:from>
      <xdr:col>3</xdr:col>
      <xdr:colOff>1743867</xdr:colOff>
      <xdr:row>0</xdr:row>
      <xdr:rowOff>95250</xdr:rowOff>
    </xdr:from>
    <xdr:to>
      <xdr:col>3</xdr:col>
      <xdr:colOff>3382167</xdr:colOff>
      <xdr:row>1</xdr:row>
      <xdr:rowOff>0</xdr:rowOff>
    </xdr:to>
    <xdr:sp macro="" textlink="">
      <xdr:nvSpPr>
        <xdr:cNvPr id="2" name="Pravokotnik z zaobljenima vogaloma na isti strani 1" descr="Izberite, da se premaknete na delovni list Seznam stroškov">
          <a:hlinkClick xmlns:r="http://schemas.openxmlformats.org/officeDocument/2006/relationships" r:id="rId2" tooltip="Izberite, da se premaknete na delovni list Seznam stroškov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763917" y="95250"/>
          <a:ext cx="1638300" cy="285750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800" spc="50" baseline="0">
              <a:solidFill>
                <a:schemeClr val="bg2"/>
              </a:solidFill>
              <a:latin typeface="Arial Black" panose="020B0A04020102020204" pitchFamily="34" charset="0"/>
            </a:rPr>
            <a:t>VNOS STROŠKOV</a:t>
          </a:r>
        </a:p>
      </xdr:txBody>
    </xdr:sp>
    <xdr:clientData fPrintsWithSheet="0"/>
  </xdr:twoCellAnchor>
  <xdr:twoCellAnchor editAs="oneCell">
    <xdr:from>
      <xdr:col>3</xdr:col>
      <xdr:colOff>1</xdr:colOff>
      <xdr:row>12</xdr:row>
      <xdr:rowOff>0</xdr:rowOff>
    </xdr:from>
    <xdr:to>
      <xdr:col>4</xdr:col>
      <xdr:colOff>9525</xdr:colOff>
      <xdr:row>17</xdr:row>
      <xdr:rowOff>0</xdr:rowOff>
    </xdr:to>
    <xdr:graphicFrame macro="">
      <xdr:nvGraphicFramePr>
        <xdr:cNvPr id="40" name="Finančno stanje" descr="Tortni grafikon prikazuje razmerja sredstev, uporabljenih do dne, in preostalih sredstev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48417</xdr:colOff>
      <xdr:row>0</xdr:row>
      <xdr:rowOff>85724</xdr:rowOff>
    </xdr:from>
    <xdr:to>
      <xdr:col>4</xdr:col>
      <xdr:colOff>1819275</xdr:colOff>
      <xdr:row>0</xdr:row>
      <xdr:rowOff>380999</xdr:rowOff>
    </xdr:to>
    <xdr:sp macro="" textlink="">
      <xdr:nvSpPr>
        <xdr:cNvPr id="2" name="Pravokotnik z zaobljenima vogaloma na isti strani 1" descr="Izberite, da se pomaknete na delovni list Povzetek proračuna">
          <a:hlinkClick xmlns:r="http://schemas.openxmlformats.org/officeDocument/2006/relationships" r:id="rId1" tooltip="Izberite, da se pomaknete na delovni list Povzetek proračuna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639842" y="85724"/>
          <a:ext cx="1770858" cy="295275"/>
        </a:xfrm>
        <a:prstGeom prst="round2SameRect">
          <a:avLst/>
        </a:prstGeom>
        <a:solidFill>
          <a:schemeClr val="accent1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r>
            <a:rPr lang="sl" sz="800" b="1" spc="50" baseline="0">
              <a:solidFill>
                <a:schemeClr val="bg2"/>
              </a:solidFill>
              <a:latin typeface="Arial Black" panose="020B0A04020102020204" pitchFamily="34" charset="0"/>
            </a:rPr>
            <a:t>POVZETEK PRORAČUNA</a:t>
          </a:r>
        </a:p>
      </xdr:txBody>
    </xdr:sp>
    <xdr:clientData fPrintsWithSheet="0"/>
  </xdr:twoCellAnchor>
  <xdr:twoCellAnchor editAs="oneCell">
    <xdr:from>
      <xdr:col>4</xdr:col>
      <xdr:colOff>247650</xdr:colOff>
      <xdr:row>4</xdr:row>
      <xdr:rowOff>228600</xdr:rowOff>
    </xdr:from>
    <xdr:to>
      <xdr:col>4</xdr:col>
      <xdr:colOff>1674114</xdr:colOff>
      <xdr:row>8</xdr:row>
      <xdr:rowOff>280416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ategorija" descr="V razčlenjevalniku izberite element za filtriranje seznama">
              <a:extLst>
                <a:ext uri="{FF2B5EF4-FFF2-40B4-BE49-F238E27FC236}">
                  <a16:creationId xmlns:a16="http://schemas.microsoft.com/office/drawing/2014/main" id="{7F5073C0-CFA3-4565-9E00-188F8C6A975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j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686550" y="2447925"/>
              <a:ext cx="1426464" cy="172821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 rtlCol="false"/>
            <a:lstStyle/>
            <a:p>
              <a:pPr rtl="false"/>
              <a:r>
                <a:rPr lang="sl" sz="1100"/>
                <a:t>Ta oblika predstavlja razčlenjevalnik tabele. Razčlenjevalniki tabel so podprti v Excelu in novejših različicah.
Če je bila oblika spremenjena v starejši različici Excela ali pa če je bil delovni zvezek shranjen v programu Excel 2007 ali v starejši različici, razčlenjevalnika ni mogoče uporabiti.</a:t>
              </a:r>
            </a:p>
          </xdr:txBody>
        </xdr:sp>
      </mc:Fallback>
    </mc:AlternateContent>
    <xdr:clientData fPrintsWithSheet="0"/>
  </xdr:twoCellAnchor>
  <xdr:twoCellAnchor editAs="oneCell">
    <xdr:from>
      <xdr:col>3</xdr:col>
      <xdr:colOff>1114425</xdr:colOff>
      <xdr:row>1</xdr:row>
      <xdr:rowOff>190500</xdr:rowOff>
    </xdr:from>
    <xdr:to>
      <xdr:col>4</xdr:col>
      <xdr:colOff>1838176</xdr:colOff>
      <xdr:row>1</xdr:row>
      <xdr:rowOff>696512</xdr:rowOff>
    </xdr:to>
    <xdr:pic>
      <xdr:nvPicPr>
        <xdr:cNvPr id="39" name="Slika 38" descr="Grafično oblikovanje pogostih ročnih orodij">
          <a:extLst>
            <a:ext uri="{FF2B5EF4-FFF2-40B4-BE49-F238E27FC236}">
              <a16:creationId xmlns:a16="http://schemas.microsoft.com/office/drawing/2014/main" id="{88894EF1-20CB-430E-9E13-B2A8112DB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496175" y="571500"/>
          <a:ext cx="2676376" cy="506012"/>
        </a:xfrm>
        <a:prstGeom prst="rect">
          <a:avLst/>
        </a:prstGeom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Razčlenjevalnik_kategorija" sourceName="Kategorija">
  <extLst>
    <x:ext xmlns:x15="http://schemas.microsoft.com/office/spreadsheetml/2010/11/main" uri="{2F2917AC-EB37-4324-AD4E-5DD8C200BD13}">
      <x15:tableSlicerCache tableId="1" column="2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Kategorija" cache="Razčlenjevalnik_kategorija" caption="Kategorija" rowHeight="209550"/>
</slicers>
</file>

<file path=xl/tables/table1.xml><?xml version="1.0" encoding="utf-8"?>
<table xmlns="http://schemas.openxmlformats.org/spreadsheetml/2006/main" id="2" name="Finance" displayName="Finance" ref="B13:C17" headerRowCount="0" totalsRowDxfId="9">
  <tableColumns count="2">
    <tableColumn id="1" name="Stolpec1" totalsRowLabel="Vsota" headerRowDxfId="8"/>
    <tableColumn id="2" name="Stolpec2" totalsRowFunction="sum" headerRowDxfId="7" totalsRowDxfId="6"/>
  </tableColumns>
  <tableStyleInfo name="Proračun za gradnjo hiše" showFirstColumn="0" showLastColumn="1" showRowStripes="0" showColumnStripes="0"/>
  <extLst>
    <ext xmlns:x14="http://schemas.microsoft.com/office/spreadsheetml/2009/9/main" uri="{504A1905-F514-4f6f-8877-14C23A59335A}">
      <x14:table altTextSummary="Vnesite dodeljene gotovinske in financirane zneske. Skupna dodeljena sredstva, sredstva, uporabljena do dne, in preostala sredstva se samodejno posodobijo"/>
    </ext>
  </extLst>
</table>
</file>

<file path=xl/tables/table2.xml><?xml version="1.0" encoding="utf-8"?>
<table xmlns="http://schemas.openxmlformats.org/spreadsheetml/2006/main" id="1" name="Podatki" displayName="Podatki" ref="B5:D27" totalsRowCount="1">
  <autoFilter ref="B5:D26">
    <filterColumn colId="0" hiddenButton="1"/>
    <filterColumn colId="1" hiddenButton="1"/>
    <filterColumn colId="2" hiddenButton="1"/>
  </autoFilter>
  <sortState ref="B6:D25">
    <sortCondition descending="1" ref="C5:C25"/>
  </sortState>
  <tableColumns count="3">
    <tableColumn id="1" name="Element" totalsRowLabel="Vsota" dataDxfId="5" totalsRowDxfId="4"/>
    <tableColumn id="2" name="Kategorija" dataDxfId="3" totalsRowDxfId="2"/>
    <tableColumn id="3" name="Znesek" totalsRowFunction="sum" dataDxfId="1" totalsRowDxfId="0"/>
  </tableColumns>
  <tableStyleInfo name="Proračun za gradnjo hiše" showFirstColumn="1" showLastColumn="1" showRowStripes="0" showColumnStripes="0"/>
  <extLst>
    <ext xmlns:x14="http://schemas.microsoft.com/office/spreadsheetml/2009/9/main" uri="{504A1905-F514-4f6f-8877-14C23A59335A}">
      <x14:table altTextSummary="V to tabelo vnesite elemente stroškov, kategorijo in znesek"/>
    </ext>
  </extLst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sl-si/" TargetMode="External"/><Relationship Id="rId1" Type="http://schemas.openxmlformats.org/officeDocument/2006/relationships/hyperlink" Target="http://www.alpineskihouse.com/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17"/>
  <sheetViews>
    <sheetView showGridLines="0" tabSelected="1" zoomScaleNormal="100" workbookViewId="0"/>
  </sheetViews>
  <sheetFormatPr defaultRowHeight="30" customHeight="1" x14ac:dyDescent="0.25"/>
  <cols>
    <col min="1" max="1" width="2.625" style="8" customWidth="1"/>
    <col min="2" max="2" width="77" style="1" customWidth="1"/>
    <col min="3" max="3" width="25.625" style="2" customWidth="1"/>
    <col min="4" max="4" width="46.625" style="1" customWidth="1"/>
    <col min="5" max="5" width="2.625" customWidth="1"/>
  </cols>
  <sheetData>
    <row r="1" spans="2:4" ht="30" customHeight="1" x14ac:dyDescent="0.25">
      <c r="B1" s="8"/>
      <c r="D1" s="9" t="s">
        <v>24</v>
      </c>
    </row>
    <row r="2" spans="2:4" ht="72.75" x14ac:dyDescent="0.25">
      <c r="B2" s="5" t="s">
        <v>0</v>
      </c>
      <c r="C2" s="3" t="s">
        <v>16</v>
      </c>
      <c r="D2" s="3"/>
    </row>
    <row r="3" spans="2:4" ht="51.75" customHeight="1" thickBot="1" x14ac:dyDescent="0.45">
      <c r="B3" s="6" t="s">
        <v>1</v>
      </c>
      <c r="C3" s="6"/>
      <c r="D3" s="6"/>
    </row>
    <row r="4" spans="2:4" ht="30" customHeight="1" thickTop="1" x14ac:dyDescent="0.25">
      <c r="B4" s="10" t="s">
        <v>2</v>
      </c>
      <c r="C4" s="20" t="s">
        <v>17</v>
      </c>
      <c r="D4" s="20"/>
    </row>
    <row r="5" spans="2:4" ht="47.25" customHeight="1" x14ac:dyDescent="0.25">
      <c r="B5" s="10" t="s">
        <v>3</v>
      </c>
      <c r="C5" s="20" t="s">
        <v>18</v>
      </c>
      <c r="D5" s="20"/>
    </row>
    <row r="6" spans="2:4" ht="30" customHeight="1" x14ac:dyDescent="0.25">
      <c r="B6" s="10" t="s">
        <v>4</v>
      </c>
      <c r="C6" s="20" t="s">
        <v>19</v>
      </c>
      <c r="D6" s="20"/>
    </row>
    <row r="7" spans="2:4" ht="30" customHeight="1" x14ac:dyDescent="0.25">
      <c r="B7" s="10" t="s">
        <v>5</v>
      </c>
      <c r="C7" s="20" t="s">
        <v>20</v>
      </c>
      <c r="D7" s="20"/>
    </row>
    <row r="8" spans="2:4" ht="30" customHeight="1" x14ac:dyDescent="0.25">
      <c r="B8" s="10" t="s">
        <v>6</v>
      </c>
      <c r="C8" s="20" t="s">
        <v>21</v>
      </c>
      <c r="D8" s="20"/>
    </row>
    <row r="9" spans="2:4" ht="30" customHeight="1" x14ac:dyDescent="0.25">
      <c r="B9" s="10" t="s">
        <v>7</v>
      </c>
      <c r="C9" s="20" t="s">
        <v>22</v>
      </c>
      <c r="D9" s="20"/>
    </row>
    <row r="10" spans="2:4" ht="30" customHeight="1" x14ac:dyDescent="0.25">
      <c r="B10" s="10" t="s">
        <v>8</v>
      </c>
      <c r="C10" s="19">
        <v>6035550198</v>
      </c>
      <c r="D10" s="19"/>
    </row>
    <row r="11" spans="2:4" ht="30" customHeight="1" x14ac:dyDescent="0.25">
      <c r="B11" s="10" t="s">
        <v>9</v>
      </c>
      <c r="C11" s="20" t="s">
        <v>23</v>
      </c>
      <c r="D11" s="20"/>
    </row>
    <row r="12" spans="2:4" ht="51.75" customHeight="1" thickBot="1" x14ac:dyDescent="0.45">
      <c r="B12" s="6" t="s">
        <v>10</v>
      </c>
      <c r="C12" s="6"/>
      <c r="D12" s="6"/>
    </row>
    <row r="13" spans="2:4" ht="30" customHeight="1" thickTop="1" x14ac:dyDescent="0.25">
      <c r="B13" s="11" t="s">
        <v>11</v>
      </c>
      <c r="C13" s="7">
        <v>3500</v>
      </c>
      <c r="D13" s="8"/>
    </row>
    <row r="14" spans="2:4" ht="30" customHeight="1" x14ac:dyDescent="0.25">
      <c r="B14" s="11" t="s">
        <v>12</v>
      </c>
      <c r="C14" s="7">
        <v>0</v>
      </c>
      <c r="D14" s="8"/>
    </row>
    <row r="15" spans="2:4" ht="30" customHeight="1" x14ac:dyDescent="0.25">
      <c r="B15" s="14" t="s">
        <v>13</v>
      </c>
      <c r="C15" s="18">
        <f>SUM(C13:C14)</f>
        <v>3500</v>
      </c>
    </row>
    <row r="16" spans="2:4" ht="30" customHeight="1" x14ac:dyDescent="0.25">
      <c r="B16" s="14" t="s">
        <v>14</v>
      </c>
      <c r="C16" s="18">
        <f>SUM(Podatki[Znesek])</f>
        <v>2810</v>
      </c>
    </row>
    <row r="17" spans="2:3" ht="30" customHeight="1" x14ac:dyDescent="0.25">
      <c r="B17" s="14" t="s">
        <v>15</v>
      </c>
      <c r="C17" s="18">
        <f>C15-C16</f>
        <v>690</v>
      </c>
    </row>
  </sheetData>
  <mergeCells count="8">
    <mergeCell ref="C10:D10"/>
    <mergeCell ref="C11:D11"/>
    <mergeCell ref="C4:D4"/>
    <mergeCell ref="C5:D5"/>
    <mergeCell ref="C6:D6"/>
    <mergeCell ref="C7:D7"/>
    <mergeCell ref="C8:D8"/>
    <mergeCell ref="C9:D9"/>
  </mergeCells>
  <dataValidations count="33">
    <dataValidation allowBlank="1" showInputMessage="1" showErrorMessage="1" prompt="S tem delovnim zvezkom ustvarite proračun za prenovo doma. Podrobnosti stroškov vnesite na delovni list s seznamom stroškov, na tem delovnem listu pa pripravite povzetek proračuna. Tortni grafikon je v celici D13" sqref="A1"/>
    <dataValidation allowBlank="1" showInputMessage="1" showErrorMessage="1" prompt="Naslov tega delovnega lista je v celicah B2 in C2" sqref="B2"/>
    <dataValidation allowBlank="1" showInputMessage="1" showErrorMessage="1" prompt="V tej celici je slika" sqref="D2"/>
    <dataValidation allowBlank="1" showInputMessage="1" showErrorMessage="1" prompt="Povezava do delovnega lista s seznamom stroškov" sqref="D1"/>
    <dataValidation allowBlank="1" showInputMessage="1" showErrorMessage="1" prompt="V spodnje celice vnesite podrobnosti projekta" sqref="B3"/>
    <dataValidation allowBlank="1" showInputMessage="1" showErrorMessage="1" prompt="V celico na desni vnesite ime projekta" sqref="B4"/>
    <dataValidation allowBlank="1" showInputMessage="1" showErrorMessage="1" prompt="V to celico vnesite ime projekta" sqref="C4:D4"/>
    <dataValidation allowBlank="1" showInputMessage="1" showErrorMessage="1" prompt="V celico na desni vnesite opis projekta" sqref="B5"/>
    <dataValidation allowBlank="1" showInputMessage="1" showErrorMessage="1" prompt="V to celico vnesite opis projekta" sqref="C5:D5"/>
    <dataValidation allowBlank="1" showInputMessage="1" showErrorMessage="1" prompt="V celico na desni vnesite ime pogodbenika" sqref="B6"/>
    <dataValidation allowBlank="1" showInputMessage="1" showErrorMessage="1" prompt="V to celico vnesite ime pogodbenika" sqref="C6:D6"/>
    <dataValidation allowBlank="1" showInputMessage="1" showErrorMessage="1" prompt="V celico na desni vnesite številko licence ali registrsko številko" sqref="B7"/>
    <dataValidation allowBlank="1" showInputMessage="1" showErrorMessage="1" prompt="V to celico vnesite številko licence ali registrsko številko" sqref="C7:D7"/>
    <dataValidation allowBlank="1" showInputMessage="1" showErrorMessage="1" prompt="V celico na desni vnesite ime stika" sqref="B8"/>
    <dataValidation allowBlank="1" showInputMessage="1" showErrorMessage="1" prompt="V to celico vnesite ime stika" sqref="C8:D8"/>
    <dataValidation allowBlank="1" showInputMessage="1" showErrorMessage="1" prompt="V celico na desni vnesite naslov spletnega mesta" sqref="B9"/>
    <dataValidation allowBlank="1" showInputMessage="1" showErrorMessage="1" prompt="V to celico vnesite naslov spletnega mesta" sqref="C9:D9"/>
    <dataValidation allowBlank="1" showInputMessage="1" showErrorMessage="1" prompt="V celico na desni vnesite telefonsko številko" sqref="B10"/>
    <dataValidation allowBlank="1" showInputMessage="1" showErrorMessage="1" prompt="V to celico vnesite telefonsko številko" sqref="C10"/>
    <dataValidation allowBlank="1" showInputMessage="1" showErrorMessage="1" prompt="V celico na desni vnesite naslov" sqref="B11"/>
    <dataValidation allowBlank="1" showInputMessage="1" showErrorMessage="1" prompt="V to celico vnesite naslov" sqref="C11"/>
    <dataValidation allowBlank="1" showInputMessage="1" showErrorMessage="1" prompt="V spodnjo tabelo vnesite znesek gotovine in financirani znesek Skupno število dodeljenih, uporabljenih in preostalih sredstev je samodejno izračunano skupaj z ustreznim grafikonom v celici D13" sqref="B12"/>
    <dataValidation allowBlank="1" showInputMessage="1" showErrorMessage="1" prompt="V celico na desni vnesite gotovinski znesek, dodeljen temu projektu" sqref="B13"/>
    <dataValidation allowBlank="1" showInputMessage="1" showErrorMessage="1" prompt="V to celico vnesite gotovinski znesek" sqref="C13"/>
    <dataValidation allowBlank="1" showInputMessage="1" showErrorMessage="1" prompt="V celico na desni vnesite financirani znesek, dodeljen temu projektu" sqref="B14"/>
    <dataValidation allowBlank="1" showInputMessage="1" showErrorMessage="1" prompt="V to celico vnesite financirani znesek" sqref="C14"/>
    <dataValidation allowBlank="1" showInputMessage="1" showErrorMessage="1" prompt="V celici na desni so samodejno izračunana skupna dodeljena sredstva" sqref="B15"/>
    <dataValidation allowBlank="1" showInputMessage="1" showErrorMessage="1" prompt="V tej celici so samodejno izračunana skupna dodeljena sredstva" sqref="C15"/>
    <dataValidation allowBlank="1" showInputMessage="1" showErrorMessage="1" prompt="V celici na desni so samodejno posodobljena sredstva, uporabljena do dne, skladno s stroški, vnesenimi na delovnem listu s seznamom stroškov" sqref="B16"/>
    <dataValidation allowBlank="1" showInputMessage="1" showErrorMessage="1" prompt="Sredstva, uporabljena do dne, so samodejno posodobljena v tej celici" sqref="C16"/>
    <dataValidation allowBlank="1" showInputMessage="1" showErrorMessage="1" prompt="V celici na desni so samodejno izračunani preostali stroški" sqref="B17"/>
    <dataValidation allowBlank="1" showInputMessage="1" showErrorMessage="1" prompt="V tej celici so samodejno izračunani preostali stroški" sqref="C17"/>
    <dataValidation allowBlank="1" showInputMessage="1" showErrorMessage="1" prompt="Izberite celico D1, da se premaknete na delovni list Seznam stroškov. Spodaj vnesite informacije o projektu" sqref="B1"/>
  </dataValidations>
  <hyperlinks>
    <hyperlink ref="D1" location="'SEZNAM STROŠKOV'!A1" tooltip="Izberite, da se premaknete na delovni list Seznam stroškov" display="Seznam stroškov"/>
    <hyperlink ref="C9" r:id="rId1"/>
    <hyperlink ref="C9:D9" r:id="rId2" display="http://www.alpskasmucarskahisa.com/"/>
  </hyperlinks>
  <printOptions horizontalCentered="1"/>
  <pageMargins left="0.4" right="0.4" top="0.4" bottom="0.4" header="0.3" footer="0.3"/>
  <pageSetup paperSize="9" fitToHeight="0" orientation="portrait" r:id="rId3"/>
  <headerFooter differentFirst="1">
    <oddFooter>Page &amp;P of &amp;N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E27"/>
  <sheetViews>
    <sheetView showGridLines="0" workbookViewId="0"/>
  </sheetViews>
  <sheetFormatPr defaultRowHeight="30" customHeight="1" x14ac:dyDescent="0.25"/>
  <cols>
    <col min="1" max="1" width="2.625" style="8" customWidth="1"/>
    <col min="2" max="2" width="40.75" style="8" customWidth="1"/>
    <col min="3" max="3" width="40.375" style="8" customWidth="1"/>
    <col min="4" max="4" width="25.625" style="8" customWidth="1"/>
    <col min="5" max="5" width="26.125" style="8" customWidth="1"/>
    <col min="6" max="6" width="2.625" customWidth="1"/>
  </cols>
  <sheetData>
    <row r="1" spans="2:5" ht="30" customHeight="1" x14ac:dyDescent="0.25">
      <c r="E1" s="9" t="s">
        <v>54</v>
      </c>
    </row>
    <row r="2" spans="2:5" ht="72.75" x14ac:dyDescent="0.25">
      <c r="B2" s="5" t="s">
        <v>25</v>
      </c>
      <c r="C2" s="3" t="s">
        <v>47</v>
      </c>
      <c r="D2" s="21"/>
      <c r="E2" s="21"/>
    </row>
    <row r="3" spans="2:5" ht="42" customHeight="1" x14ac:dyDescent="0.4">
      <c r="B3" s="12" t="s">
        <v>26</v>
      </c>
      <c r="C3" s="12" t="s">
        <v>48</v>
      </c>
      <c r="D3" s="12" t="s">
        <v>52</v>
      </c>
    </row>
    <row r="4" spans="2:5" ht="30" customHeight="1" x14ac:dyDescent="0.25">
      <c r="B4" s="13">
        <f>DodeljenaSredstva</f>
        <v>3500</v>
      </c>
      <c r="C4" s="13">
        <f>SUM(Podatki[Znesek])</f>
        <v>2810</v>
      </c>
      <c r="D4" s="13">
        <f>PreostalaSredstva</f>
        <v>690</v>
      </c>
    </row>
    <row r="5" spans="2:5" ht="42" customHeight="1" thickBot="1" x14ac:dyDescent="0.45">
      <c r="B5" s="6" t="s">
        <v>27</v>
      </c>
      <c r="C5" s="6" t="s">
        <v>49</v>
      </c>
      <c r="D5" s="6" t="s">
        <v>53</v>
      </c>
    </row>
    <row r="6" spans="2:5" ht="30" customHeight="1" thickTop="1" x14ac:dyDescent="0.25">
      <c r="B6" s="16" t="s">
        <v>28</v>
      </c>
      <c r="C6" s="16" t="s">
        <v>50</v>
      </c>
      <c r="D6" s="17">
        <v>350</v>
      </c>
    </row>
    <row r="7" spans="2:5" ht="30" customHeight="1" x14ac:dyDescent="0.25">
      <c r="B7" s="16" t="s">
        <v>29</v>
      </c>
      <c r="C7" s="16" t="s">
        <v>50</v>
      </c>
      <c r="D7" s="17">
        <v>75</v>
      </c>
    </row>
    <row r="8" spans="2:5" ht="30" customHeight="1" x14ac:dyDescent="0.25">
      <c r="B8" s="16" t="s">
        <v>30</v>
      </c>
      <c r="C8" s="16" t="s">
        <v>50</v>
      </c>
      <c r="D8" s="17">
        <v>400</v>
      </c>
    </row>
    <row r="9" spans="2:5" ht="30" customHeight="1" x14ac:dyDescent="0.25">
      <c r="B9" s="16" t="s">
        <v>31</v>
      </c>
      <c r="C9" s="16" t="s">
        <v>50</v>
      </c>
      <c r="D9" s="17">
        <v>20</v>
      </c>
    </row>
    <row r="10" spans="2:5" ht="30" customHeight="1" x14ac:dyDescent="0.25">
      <c r="B10" s="16" t="s">
        <v>32</v>
      </c>
      <c r="C10" s="16" t="s">
        <v>50</v>
      </c>
      <c r="D10" s="17">
        <v>40</v>
      </c>
    </row>
    <row r="11" spans="2:5" ht="30" customHeight="1" x14ac:dyDescent="0.25">
      <c r="B11" s="16" t="s">
        <v>33</v>
      </c>
      <c r="C11" s="16" t="s">
        <v>50</v>
      </c>
      <c r="D11" s="17">
        <v>250</v>
      </c>
    </row>
    <row r="12" spans="2:5" ht="30" customHeight="1" x14ac:dyDescent="0.25">
      <c r="B12" s="16" t="s">
        <v>34</v>
      </c>
      <c r="C12" s="16" t="s">
        <v>50</v>
      </c>
      <c r="D12" s="17">
        <v>200</v>
      </c>
    </row>
    <row r="13" spans="2:5" ht="30" customHeight="1" x14ac:dyDescent="0.25">
      <c r="B13" s="16" t="s">
        <v>35</v>
      </c>
      <c r="C13" s="16" t="s">
        <v>50</v>
      </c>
      <c r="D13" s="17">
        <v>100</v>
      </c>
    </row>
    <row r="14" spans="2:5" ht="30" customHeight="1" x14ac:dyDescent="0.25">
      <c r="B14" s="16" t="s">
        <v>36</v>
      </c>
      <c r="C14" s="16" t="s">
        <v>51</v>
      </c>
      <c r="D14" s="17">
        <v>150</v>
      </c>
    </row>
    <row r="15" spans="2:5" ht="30" customHeight="1" x14ac:dyDescent="0.25">
      <c r="B15" s="16" t="s">
        <v>37</v>
      </c>
      <c r="C15" s="16" t="s">
        <v>51</v>
      </c>
      <c r="D15" s="17">
        <v>50</v>
      </c>
    </row>
    <row r="16" spans="2:5" ht="30" customHeight="1" x14ac:dyDescent="0.25">
      <c r="B16" s="16" t="s">
        <v>38</v>
      </c>
      <c r="C16" s="16" t="s">
        <v>51</v>
      </c>
      <c r="D16" s="17">
        <v>50</v>
      </c>
    </row>
    <row r="17" spans="2:4" ht="30" customHeight="1" x14ac:dyDescent="0.25">
      <c r="B17" s="16" t="s">
        <v>39</v>
      </c>
      <c r="C17" s="16" t="s">
        <v>51</v>
      </c>
      <c r="D17" s="17">
        <v>100</v>
      </c>
    </row>
    <row r="18" spans="2:4" ht="30" customHeight="1" x14ac:dyDescent="0.25">
      <c r="B18" s="16" t="s">
        <v>40</v>
      </c>
      <c r="C18" s="16" t="s">
        <v>51</v>
      </c>
      <c r="D18" s="17">
        <v>200</v>
      </c>
    </row>
    <row r="19" spans="2:4" ht="30" customHeight="1" x14ac:dyDescent="0.25">
      <c r="B19" s="16" t="s">
        <v>31</v>
      </c>
      <c r="C19" s="16" t="s">
        <v>51</v>
      </c>
      <c r="D19" s="17">
        <v>25</v>
      </c>
    </row>
    <row r="20" spans="2:4" ht="30" customHeight="1" x14ac:dyDescent="0.25">
      <c r="B20" s="16" t="s">
        <v>32</v>
      </c>
      <c r="C20" s="16" t="s">
        <v>51</v>
      </c>
      <c r="D20" s="17">
        <v>50</v>
      </c>
    </row>
    <row r="21" spans="2:4" ht="30" customHeight="1" x14ac:dyDescent="0.25">
      <c r="B21" s="16" t="s">
        <v>41</v>
      </c>
      <c r="C21" s="16" t="s">
        <v>51</v>
      </c>
      <c r="D21" s="17">
        <v>150</v>
      </c>
    </row>
    <row r="22" spans="2:4" ht="30" customHeight="1" x14ac:dyDescent="0.25">
      <c r="B22" s="16" t="s">
        <v>42</v>
      </c>
      <c r="C22" s="16" t="s">
        <v>51</v>
      </c>
      <c r="D22" s="17">
        <v>50</v>
      </c>
    </row>
    <row r="23" spans="2:4" ht="30" customHeight="1" x14ac:dyDescent="0.25">
      <c r="B23" s="16" t="s">
        <v>43</v>
      </c>
      <c r="C23" s="16" t="s">
        <v>51</v>
      </c>
      <c r="D23" s="17">
        <v>300</v>
      </c>
    </row>
    <row r="24" spans="2:4" ht="30" customHeight="1" x14ac:dyDescent="0.25">
      <c r="B24" s="16" t="s">
        <v>44</v>
      </c>
      <c r="C24" s="16" t="s">
        <v>51</v>
      </c>
      <c r="D24" s="17">
        <v>100</v>
      </c>
    </row>
    <row r="25" spans="2:4" ht="30" customHeight="1" x14ac:dyDescent="0.25">
      <c r="B25" s="16" t="s">
        <v>45</v>
      </c>
      <c r="C25" s="16" t="s">
        <v>51</v>
      </c>
      <c r="D25" s="17">
        <v>100</v>
      </c>
    </row>
    <row r="26" spans="2:4" ht="30" customHeight="1" x14ac:dyDescent="0.25">
      <c r="B26" s="16" t="s">
        <v>46</v>
      </c>
      <c r="C26" s="16" t="s">
        <v>51</v>
      </c>
      <c r="D26" s="17">
        <v>50</v>
      </c>
    </row>
    <row r="27" spans="2:4" ht="30" customHeight="1" x14ac:dyDescent="0.25">
      <c r="B27" s="11" t="s">
        <v>57</v>
      </c>
      <c r="C27" s="11"/>
      <c r="D27" s="15">
        <f>SUBTOTAL(109,Podatki[Znesek])</f>
        <v>2810</v>
      </c>
    </row>
  </sheetData>
  <mergeCells count="1">
    <mergeCell ref="D2:E2"/>
  </mergeCells>
  <conditionalFormatting sqref="D6:D2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{D0653EAD-1C34-4507-B887-EDBC9D8455FE}</x14:id>
        </ext>
      </extLst>
    </cfRule>
  </conditionalFormatting>
  <dataValidations count="15">
    <dataValidation allowBlank="1" showInputMessage="1" showErrorMessage="1" prompt="Naslov tega delovnega lista je v celicah B2 in C2" sqref="B2"/>
    <dataValidation allowBlank="1" showInputMessage="1" showErrorMessage="1" prompt="Izberite celico E1, da se pomaknete na delovni list Povzetek proračuna. V spodnjo tabelo »Podatki« vnesite stroške. V 4. vrstici je povzetek dodeljenih, uporabljenih in preostalih sredstev" sqref="B1"/>
    <dataValidation allowBlank="1" showInputMessage="1" showErrorMessage="1" prompt="Na tem delovnem listu ustvarite seznam podrobnih stroškov. Z razčlenjevalnikom v celici E5 filtrirate stroške po kategoriji" sqref="A1"/>
    <dataValidation allowBlank="1" showInputMessage="1" showErrorMessage="1" prompt="Povezava do delovnega lista »Povzetek proračuna«" sqref="E1"/>
    <dataValidation allowBlank="1" showInputMessage="1" showErrorMessage="1" prompt="Dodeljena sredstva za projekt so samodejno posodobljena v spodnji celici glede na vrednost, navedeno na delovnem listu »Povzetek proračuna«" sqref="B3"/>
    <dataValidation allowBlank="1" showInputMessage="1" showErrorMessage="1" prompt="V tej celici so samodejno posodobljena dodeljena sredstva za projekt" sqref="B4"/>
    <dataValidation allowBlank="1" showInputMessage="1" showErrorMessage="1" prompt="Sredstva, uporabljena do dne, se samodejno posodobijo v spodnji celici glede na skupne stroške" sqref="C3"/>
    <dataValidation allowBlank="1" showInputMessage="1" showErrorMessage="1" prompt="Sredstva, uporabljena do dne, so samodejno posodobljena v tej celici" sqref="C4"/>
    <dataValidation allowBlank="1" showInputMessage="1" showErrorMessage="1" prompt="Preostala sredstva se samodejno posodobijo v spodnji celici, tako da se dodeljena sredstva za projekt odštejejo od stroškov, uporabljenih do dne" sqref="D3"/>
    <dataValidation allowBlank="1" showInputMessage="1" showErrorMessage="1" prompt="Preostala sredstva se samodejno posodobijo v tej celici" sqref="D4"/>
    <dataValidation allowBlank="1" showInputMessage="1" showErrorMessage="1" prompt="V ta stolpec pod ta naslov vnesite elemente stroškov" sqref="B5"/>
    <dataValidation allowBlank="1" showInputMessage="1" showErrorMessage="1" prompt="V ta stolpec pod ta naslov vnesite kategorijo" sqref="C5"/>
    <dataValidation allowBlank="1" showInputMessage="1" showErrorMessage="1" prompt="V ta stolpec pod ta naslov vnesite znesek stroškov. Podatkovna vrstica prikazuje posameznega stroška v primerjavi z vsemi stroški. Majhna podatkovna vrstica pomeni sorazmerno majhne stroške" sqref="D5"/>
    <dataValidation allowBlank="1" showInputMessage="1" showErrorMessage="1" prompt="V tej celici je slika" sqref="D2:E2"/>
    <dataValidation allowBlank="1" showInputMessage="1" showErrorMessage="1" prompt="V tej celici je razčlenjevalnik kategorij za filtriranje elementov stroškov po kategoriji" sqref="E5"/>
  </dataValidations>
  <hyperlinks>
    <hyperlink ref="E1" location="'POVZETEK PRORAČUNA'!A1" tooltip="Izberite, da se pomaknete na delovni list Povzetek proračuna" display="Povzetek proračuna"/>
  </hyperlink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0653EAD-1C34-4507-B887-EDBC9D8455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D6:D26</xm:sqref>
        </x14:conditionalFormatting>
      </x14:conditionalFormattings>
    </ex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showGridLines="0" workbookViewId="0"/>
  </sheetViews>
  <sheetFormatPr defaultRowHeight="15.75" x14ac:dyDescent="0.25"/>
  <cols>
    <col min="1" max="1" width="8" customWidth="1"/>
  </cols>
  <sheetData>
    <row r="1" spans="1:3" ht="78.75" customHeight="1" thickBot="1" x14ac:dyDescent="0.45">
      <c r="A1" s="6" t="s">
        <v>55</v>
      </c>
      <c r="B1" s="8"/>
      <c r="C1" s="8"/>
    </row>
    <row r="2" spans="1:3" ht="19.5" thickTop="1" x14ac:dyDescent="0.4">
      <c r="A2" s="12" t="s">
        <v>56</v>
      </c>
    </row>
    <row r="3" spans="1:3" x14ac:dyDescent="0.25">
      <c r="A3" s="4" t="str">
        <f>OznakaZaUporabljenaSredstva&amp;": "&amp;TEXT(UporabljenaSredstva,"#.##0,00 €")&amp;" ("&amp;TEXT(UporabljenaSredstva/SUM(UporabljenaSredstva:PreostalaSredstva),"0%")&amp;")"</f>
        <v>Sredstva, uporabljena do dne: 2810.000 € (80%)</v>
      </c>
    </row>
    <row r="4" spans="1:3" x14ac:dyDescent="0.25">
      <c r="A4" s="4" t="str">
        <f>OznakaZaPreostalaSredstva&amp;": "&amp;TEXT(PreostalaSredstva,"#.##0,00 €")&amp;" ("&amp;TEXT(PreostalaSredstva/SUM(UporabljenaSredstva:PreostalaSredstva),"0%")&amp;")"</f>
        <v>Preostala sredstva: 690.000 € (20%)</v>
      </c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POVZETEK PRORAČUNA</vt:lpstr>
      <vt:lpstr>SEZNAM STROŠKOV</vt:lpstr>
      <vt:lpstr>PodatkiGrafikona</vt:lpstr>
      <vt:lpstr>DodeljenaSredstva</vt:lpstr>
      <vt:lpstr>Naslov_1</vt:lpstr>
      <vt:lpstr>NaslovStolpca2</vt:lpstr>
      <vt:lpstr>ObmočjeNaslovaStolpca1..D4.2</vt:lpstr>
      <vt:lpstr>ObmočjeNaslovaVrstice1..C11</vt:lpstr>
      <vt:lpstr>OznakaZaPreostalaSredstva</vt:lpstr>
      <vt:lpstr>OznakaZaUporabljenaSredstva</vt:lpstr>
      <vt:lpstr>'SEZNAM STROŠKOV'!Print_Titles</vt:lpstr>
      <vt:lpstr>UporabljenaSredstva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2018-06-07T07:34:01Z</dcterms:created>
  <dcterms:modified xsi:type="dcterms:W3CDTF">2018-06-07T07:34:01Z</dcterms:modified>
</cp:coreProperties>
</file>