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ep1\from nanjing\forfix\SLV\"/>
    </mc:Choice>
  </mc:AlternateContent>
  <bookViews>
    <workbookView xWindow="0" yWindow="0" windowWidth="19200" windowHeight="11595" tabRatio="717"/>
  </bookViews>
  <sheets>
    <sheet name="Pregled zabave" sheetId="4" r:id="rId1"/>
    <sheet name="Seznam gostov" sheetId="2" r:id="rId2"/>
    <sheet name="Hrana in pijača" sheetId="1" r:id="rId3"/>
    <sheet name="Druge bistvene stvari" sheetId="3" r:id="rId4"/>
    <sheet name="Mreža sedežnega reda" sheetId="5" r:id="rId5"/>
  </sheets>
  <definedNames>
    <definedName name="GlavaTabele1">'Druge bistvene stvari'!$B$6</definedName>
    <definedName name="GlavaTabele2">'Druge bistvene stvari'!$B$17</definedName>
    <definedName name="GlavaTabele3">'Druge bistvene stvari'!$B$25</definedName>
    <definedName name="IzrednePotrditveOUdeležbi">COUNTIF(TabelaGostov[UDELEŽENCI?],"&lt;&gt;"&amp;"*")</definedName>
    <definedName name="OsnovniStroškiNaGosta">(Tabela1Proračun[[#Totals],[Stroški]]+Tabela2Proračun[[#Totals],[Stroški]]+Tabela3Proračun[[#Totals],[Stroški]])/PovzetekUdeležencev[[#Totals],[Skupno potrjenih udeležencev]]</definedName>
    <definedName name="_xlnm.Print_Area" localSheetId="4">'Mreža sedežnega reda'!$A$1:$AH$44</definedName>
    <definedName name="PotrjeniGosti">PovzetekUdeležencev[[#Totals],[Skupno potrjenih udeležencev]]</definedName>
    <definedName name="SkupnoOdraslih">'Pregled zabave'!$E$9</definedName>
    <definedName name="SkupnoOtrok">'Pregled zabave'!$E$10</definedName>
  </definedNames>
  <calcPr calcId="152511"/>
</workbook>
</file>

<file path=xl/calcChain.xml><?xml version="1.0" encoding="utf-8"?>
<calcChain xmlns="http://schemas.openxmlformats.org/spreadsheetml/2006/main">
  <c r="U42" i="5" l="1"/>
  <c r="U41" i="5"/>
  <c r="U40" i="5"/>
  <c r="U39" i="5"/>
  <c r="U38" i="5"/>
  <c r="E20" i="4"/>
  <c r="E19" i="4"/>
  <c r="E18" i="4"/>
  <c r="E17" i="4"/>
  <c r="D19" i="4"/>
  <c r="H6" i="4"/>
  <c r="F21" i="4" l="1"/>
  <c r="G21" i="4"/>
  <c r="E21" i="4"/>
  <c r="H19" i="4"/>
  <c r="H20" i="4"/>
  <c r="H18" i="4"/>
  <c r="H21" i="4" s="1"/>
  <c r="H17" i="4"/>
  <c r="G20" i="4"/>
  <c r="G19" i="4"/>
  <c r="G18" i="4"/>
  <c r="G17" i="4"/>
  <c r="H11" i="4"/>
  <c r="H10" i="4"/>
  <c r="H9" i="4"/>
  <c r="G11" i="4"/>
  <c r="F11" i="4"/>
  <c r="F10" i="4"/>
  <c r="F9" i="4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8" i="2"/>
  <c r="D25" i="1"/>
  <c r="E25" i="1"/>
  <c r="F25" i="1"/>
  <c r="C25" i="1"/>
  <c r="F8" i="1"/>
  <c r="G8" i="1" s="1"/>
  <c r="G25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7" i="1"/>
  <c r="G7" i="1" s="1"/>
  <c r="E11" i="4"/>
  <c r="E10" i="4"/>
  <c r="E9" i="4"/>
  <c r="C30" i="3"/>
  <c r="C22" i="3"/>
  <c r="I24" i="1" l="1"/>
  <c r="H24" i="1"/>
  <c r="I22" i="1"/>
  <c r="H22" i="1"/>
  <c r="I20" i="1"/>
  <c r="H20" i="1"/>
  <c r="I18" i="1"/>
  <c r="H18" i="1"/>
  <c r="I16" i="1"/>
  <c r="H16" i="1"/>
  <c r="I14" i="1"/>
  <c r="H14" i="1"/>
  <c r="I12" i="1"/>
  <c r="H12" i="1"/>
  <c r="I10" i="1"/>
  <c r="H10" i="1"/>
  <c r="I8" i="1"/>
  <c r="H8" i="1"/>
  <c r="I7" i="1"/>
  <c r="H7" i="1"/>
  <c r="I23" i="1"/>
  <c r="H23" i="1"/>
  <c r="I21" i="1"/>
  <c r="H21" i="1"/>
  <c r="I19" i="1"/>
  <c r="H19" i="1"/>
  <c r="I17" i="1"/>
  <c r="H17" i="1"/>
  <c r="I15" i="1"/>
  <c r="H15" i="1"/>
  <c r="I13" i="1"/>
  <c r="H13" i="1"/>
  <c r="I11" i="1"/>
  <c r="H11" i="1"/>
  <c r="I9" i="1"/>
  <c r="H9" i="1"/>
  <c r="C14" i="3"/>
  <c r="H25" i="1" l="1"/>
  <c r="I25" i="1"/>
  <c r="D20" i="4" l="1"/>
  <c r="D18" i="4"/>
  <c r="G9" i="4" l="1"/>
  <c r="G10" i="4" l="1"/>
  <c r="T36" i="5"/>
</calcChain>
</file>

<file path=xl/sharedStrings.xml><?xml version="1.0" encoding="utf-8"?>
<sst xmlns="http://schemas.openxmlformats.org/spreadsheetml/2006/main" count="253" uniqueCount="216">
  <si>
    <t>Otroci</t>
  </si>
  <si>
    <t>Odrasli</t>
  </si>
  <si>
    <t>Skupaj</t>
  </si>
  <si>
    <t>Lončki za puding</t>
  </si>
  <si>
    <t>Da</t>
  </si>
  <si>
    <t>Ne</t>
  </si>
  <si>
    <t>Polnjene gobice</t>
  </si>
  <si>
    <t>Opombe</t>
  </si>
  <si>
    <t>Okraski</t>
  </si>
  <si>
    <t>Baloni</t>
  </si>
  <si>
    <t>Stroški</t>
  </si>
  <si>
    <t>Kupljeno</t>
  </si>
  <si>
    <t>Bruskete</t>
  </si>
  <si>
    <t>Polnjeni šampinjoni s topljenim sirom in klobaso</t>
  </si>
  <si>
    <t>Osrednji elementi</t>
  </si>
  <si>
    <t>Drugo</t>
  </si>
  <si>
    <t>Fotograf</t>
  </si>
  <si>
    <t>Povabila</t>
  </si>
  <si>
    <t>Poštnina</t>
  </si>
  <si>
    <t>Najemnina</t>
  </si>
  <si>
    <t>2 uri (14:00–16:00)</t>
  </si>
  <si>
    <t>Steklene vaze</t>
  </si>
  <si>
    <t>Lanena platna</t>
  </si>
  <si>
    <t>Mize in stoli</t>
  </si>
  <si>
    <t>Soba/najem dvorane</t>
  </si>
  <si>
    <t>Skupno 10</t>
  </si>
  <si>
    <t>Izposoja od Petre</t>
  </si>
  <si>
    <t>Vino</t>
  </si>
  <si>
    <t>Dvolitrske steklenice</t>
  </si>
  <si>
    <t>Škatle za sok</t>
  </si>
  <si>
    <t>Prtički za pijačo</t>
  </si>
  <si>
    <t>Prtički za večerjo</t>
  </si>
  <si>
    <t>Postrežba</t>
  </si>
  <si>
    <t>Rezervoar za helij</t>
  </si>
  <si>
    <t>Usluge za zabavo</t>
  </si>
  <si>
    <t>Torta</t>
  </si>
  <si>
    <t>Družina 1</t>
  </si>
  <si>
    <t>Družina 2</t>
  </si>
  <si>
    <t>Družina 3</t>
  </si>
  <si>
    <t>Družina 4</t>
  </si>
  <si>
    <t>Družina 5</t>
  </si>
  <si>
    <t>Družina 6</t>
  </si>
  <si>
    <t>Družina 7</t>
  </si>
  <si>
    <t>Družina 8</t>
  </si>
  <si>
    <t>Družina 9</t>
  </si>
  <si>
    <t>Družina 10</t>
  </si>
  <si>
    <t>Družina 11</t>
  </si>
  <si>
    <t>Družina 12</t>
  </si>
  <si>
    <t>Družina 13</t>
  </si>
  <si>
    <t>Družina 14</t>
  </si>
  <si>
    <t>Družina 15</t>
  </si>
  <si>
    <t>Piščančja krila</t>
  </si>
  <si>
    <t>Humus</t>
  </si>
  <si>
    <t>Sirove kroglice</t>
  </si>
  <si>
    <t>Sladoled</t>
  </si>
  <si>
    <t>Izbrana zelenjava</t>
  </si>
  <si>
    <t>Pripravi dan prej</t>
  </si>
  <si>
    <t>Krispiji s parmezanom</t>
  </si>
  <si>
    <t>Naslov 1</t>
  </si>
  <si>
    <t>Naslov 2</t>
  </si>
  <si>
    <t>Naslov 3</t>
  </si>
  <si>
    <t>Naslov 4</t>
  </si>
  <si>
    <t>Naslov 5</t>
  </si>
  <si>
    <t>Naslov 6</t>
  </si>
  <si>
    <t>Naslov 7</t>
  </si>
  <si>
    <t>Naslov 8</t>
  </si>
  <si>
    <t>Naslov 9</t>
  </si>
  <si>
    <t>Naslov 10</t>
  </si>
  <si>
    <t>Naslov 11</t>
  </si>
  <si>
    <t>Naslov 12</t>
  </si>
  <si>
    <t>Naslov 13</t>
  </si>
  <si>
    <t>Naslov 14</t>
  </si>
  <si>
    <t>Naslov 15</t>
  </si>
  <si>
    <t>Mesto 1</t>
  </si>
  <si>
    <t>Mesto 2</t>
  </si>
  <si>
    <t>Mesto 3</t>
  </si>
  <si>
    <t>Mesto 4</t>
  </si>
  <si>
    <t>Mesto 5</t>
  </si>
  <si>
    <t>Mesto 6</t>
  </si>
  <si>
    <t>Mesto 7</t>
  </si>
  <si>
    <t>Mesto 8</t>
  </si>
  <si>
    <t>Mesto 9</t>
  </si>
  <si>
    <t>Mesto 10</t>
  </si>
  <si>
    <t>Mesto 11</t>
  </si>
  <si>
    <t>Mesto 12</t>
  </si>
  <si>
    <t>Mesto 13</t>
  </si>
  <si>
    <t>Mesto 14</t>
  </si>
  <si>
    <t>Mesto 15</t>
  </si>
  <si>
    <t>Država 1</t>
  </si>
  <si>
    <t>Država 2</t>
  </si>
  <si>
    <t>Država 3</t>
  </si>
  <si>
    <t>Država 4</t>
  </si>
  <si>
    <t>Država 5</t>
  </si>
  <si>
    <t>Država 6</t>
  </si>
  <si>
    <t>Država 7</t>
  </si>
  <si>
    <t>Država 8</t>
  </si>
  <si>
    <t>Država 9</t>
  </si>
  <si>
    <t>Država 10</t>
  </si>
  <si>
    <t>Država 11</t>
  </si>
  <si>
    <t>Država 12</t>
  </si>
  <si>
    <t>Država 13</t>
  </si>
  <si>
    <t>Država 14</t>
  </si>
  <si>
    <t>Država 15</t>
  </si>
  <si>
    <t>E-pošta 1</t>
  </si>
  <si>
    <t>Poštna številka 1</t>
  </si>
  <si>
    <t>Telefon 1</t>
  </si>
  <si>
    <t>Poštna številka 2</t>
  </si>
  <si>
    <t>Poštna številka 3</t>
  </si>
  <si>
    <t>Poštna številka 4</t>
  </si>
  <si>
    <t>Poštna številka 5</t>
  </si>
  <si>
    <t>Poštna številka 6</t>
  </si>
  <si>
    <t>Poštna številka 7</t>
  </si>
  <si>
    <t>Poštna številka 8</t>
  </si>
  <si>
    <t>Poštna številka 9</t>
  </si>
  <si>
    <t>Poštna številka 10</t>
  </si>
  <si>
    <t>Poštna številka 11</t>
  </si>
  <si>
    <t>Poštna številka 12</t>
  </si>
  <si>
    <t>Poštna številka 13</t>
  </si>
  <si>
    <t>Poštna številka 14</t>
  </si>
  <si>
    <t>Poštna številka 15</t>
  </si>
  <si>
    <t>E-pošta2</t>
  </si>
  <si>
    <t>E-pošta3</t>
  </si>
  <si>
    <t>E-pošta4</t>
  </si>
  <si>
    <t>E-pošta5</t>
  </si>
  <si>
    <t>E-pošta6</t>
  </si>
  <si>
    <t>E-pošta7</t>
  </si>
  <si>
    <t>E-pošta8</t>
  </si>
  <si>
    <t>E-pošta9</t>
  </si>
  <si>
    <t>E-pošta10</t>
  </si>
  <si>
    <t>E-pošta11</t>
  </si>
  <si>
    <t>E-pošta12</t>
  </si>
  <si>
    <t>E-pošta13</t>
  </si>
  <si>
    <t>E-pošta14</t>
  </si>
  <si>
    <t>E-pošta15</t>
  </si>
  <si>
    <t>Telefon 2</t>
  </si>
  <si>
    <t>Telefon 3</t>
  </si>
  <si>
    <t>Telefon 4</t>
  </si>
  <si>
    <t>Telefon 5</t>
  </si>
  <si>
    <t>Telefon 6</t>
  </si>
  <si>
    <t>Telefon 7</t>
  </si>
  <si>
    <t>Telefon 8</t>
  </si>
  <si>
    <t>Telefon 9</t>
  </si>
  <si>
    <t>Telefon 10</t>
  </si>
  <si>
    <t>Telefon 11</t>
  </si>
  <si>
    <t>Telefon 12</t>
  </si>
  <si>
    <t>Telefon 13</t>
  </si>
  <si>
    <t>Telefon 14</t>
  </si>
  <si>
    <t>Telefon 15</t>
  </si>
  <si>
    <t xml:space="preserve">Paradižnik in bazilika </t>
  </si>
  <si>
    <t>Kupi v bližnji trgovini kril</t>
  </si>
  <si>
    <t>Naroči v bližnji pekarni</t>
  </si>
  <si>
    <t>Kozarci</t>
  </si>
  <si>
    <t>*1 na kvadrat =  približno 0,1 m na kvadrat</t>
  </si>
  <si>
    <t>Sedežni red</t>
  </si>
  <si>
    <t>(Želen prostor med mizami: 1 m)</t>
  </si>
  <si>
    <t>Skupno potrjenih udeležencev</t>
  </si>
  <si>
    <t>Pijača</t>
  </si>
  <si>
    <t>Hrana in pijača</t>
  </si>
  <si>
    <t>Vnesite stroške in ocenjene obroke, če želite samodejni izračun skupnega števila kosov in stroškov na obrok glede na skupno število udeležencev</t>
  </si>
  <si>
    <t>Vključeno v najemnino za dvorano</t>
  </si>
  <si>
    <t>14:00–16:00</t>
  </si>
  <si>
    <t>Babica praznuje 75. rojstni dan</t>
  </si>
  <si>
    <t>Hrana</t>
  </si>
  <si>
    <t>Dimljen losos</t>
  </si>
  <si>
    <t>Rogljički</t>
  </si>
  <si>
    <t>Topljeni sir</t>
  </si>
  <si>
    <t>Kapre</t>
  </si>
  <si>
    <t>štiri vrečke – izbrane</t>
  </si>
  <si>
    <t>trije kozarci</t>
  </si>
  <si>
    <t>dve veliki tubi</t>
  </si>
  <si>
    <t>Izbrano: topljeni sir, sir z močnim okusom z oreški</t>
  </si>
  <si>
    <t>Krekerji</t>
  </si>
  <si>
    <t>Izbrano</t>
  </si>
  <si>
    <t>Jabolka in belo grozdje</t>
  </si>
  <si>
    <t>Kupi pakirane kozarce: vanilja in čokolada</t>
  </si>
  <si>
    <t>Korenje, zelena, brokoli, cvetača, rdeče in zelene paprike</t>
  </si>
  <si>
    <t>Uporabite lahko katero koli od naslednjih postavitev miz:</t>
  </si>
  <si>
    <t>Hiša tete Metke</t>
  </si>
  <si>
    <t>Oprema in zaloge</t>
  </si>
  <si>
    <t>Pregled zabave</t>
  </si>
  <si>
    <t>DOGODEK</t>
  </si>
  <si>
    <t>DATUM</t>
  </si>
  <si>
    <t>ČAS</t>
  </si>
  <si>
    <t>LOKACIJA</t>
  </si>
  <si>
    <t>POVZETEK GOSTOV</t>
  </si>
  <si>
    <t>POVZETEK PRORAČUNA</t>
  </si>
  <si>
    <t>ELEMENT</t>
  </si>
  <si>
    <t>ŠTEVILO</t>
  </si>
  <si>
    <t>ZNESEK PRORAČUNA</t>
  </si>
  <si>
    <t>SKUPNI STROŠKI</t>
  </si>
  <si>
    <t>RAZLIKA</t>
  </si>
  <si>
    <t>Potrjeni gosti</t>
  </si>
  <si>
    <t>Pregled potrditev o udeležbi</t>
  </si>
  <si>
    <t>STROŠEK NA GOSTA</t>
  </si>
  <si>
    <t>Seznam gostov</t>
  </si>
  <si>
    <t>Hrana in pijača</t>
  </si>
  <si>
    <t>Druge bistvene stvari</t>
  </si>
  <si>
    <t>IME</t>
  </si>
  <si>
    <t>Naslov</t>
  </si>
  <si>
    <t>Mesto</t>
  </si>
  <si>
    <t>Država</t>
  </si>
  <si>
    <t>Poštna številka</t>
  </si>
  <si>
    <t>Telefon</t>
  </si>
  <si>
    <t>E-pošta</t>
  </si>
  <si>
    <t>UDELEŽENCI?</t>
  </si>
  <si>
    <t>OTROCI</t>
  </si>
  <si>
    <t>ODRASLI</t>
  </si>
  <si>
    <t>SKUPNO</t>
  </si>
  <si>
    <t>ELEMENT HRANE IN PIJAČE</t>
  </si>
  <si>
    <t>PORCIJA NA OTROKA</t>
  </si>
  <si>
    <t>PORCIJA NA ODRASLEGA</t>
  </si>
  <si>
    <t>SKUPNO ŠT. PORCIJ</t>
  </si>
  <si>
    <t>STROŠEK PORCIJE</t>
  </si>
  <si>
    <t>STROŠEK NA OTROKA</t>
  </si>
  <si>
    <t>STROŠEK NA ODRASLEGA</t>
  </si>
  <si>
    <t>OPOMBE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</si>
</sst>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€&quot;;\-#,##0.00\ &quot;€&quot;"/>
    <numFmt numFmtId="8" formatCode="#,##0.00\ &quot;€&quot;;[Red]\-#,##0.00\ &quot;€&quot;"/>
    <numFmt numFmtId="164" formatCode="&quot;$&quot;#,##0.00"/>
    <numFmt numFmtId="165" formatCode="[&lt;=9999999]###\-####;\(###\)\ ###\-####"/>
    <numFmt numFmtId="166" formatCode="[$-409]mmmm\ d\,\ yyyy;@"/>
    <numFmt numFmtId="167" formatCode="#,##0.00\ &quot;€&quot;"/>
    <numFmt numFmtId="168" formatCode="[$-424]dd/\ mmmm\ yyyy;@"/>
  </numFmts>
  <fonts count="23" x14ac:knownFonts="1">
    <font>
      <sz val="12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3"/>
      <name val="Garamond"/>
      <family val="2"/>
      <scheme val="major"/>
    </font>
    <font>
      <sz val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4" tint="-0.499984740745262"/>
      <name val="Garamond"/>
      <family val="5"/>
      <scheme val="major"/>
    </font>
    <font>
      <b/>
      <sz val="12"/>
      <color theme="0"/>
      <name val="Calibri"/>
      <family val="2"/>
      <scheme val="minor"/>
    </font>
    <font>
      <b/>
      <sz val="16"/>
      <color theme="1" tint="0.24994659260841701"/>
      <name val="Garamond"/>
      <family val="1"/>
      <scheme val="major"/>
    </font>
    <font>
      <b/>
      <sz val="16"/>
      <color theme="1" tint="0.24994659260841701"/>
      <name val="Garamond"/>
      <family val="5"/>
      <scheme val="major"/>
    </font>
    <font>
      <b/>
      <sz val="16"/>
      <color theme="4"/>
      <name val="Garamond"/>
      <family val="1"/>
      <scheme val="major"/>
    </font>
    <font>
      <b/>
      <sz val="36"/>
      <color theme="0"/>
      <name val="Garamond"/>
      <family val="2"/>
      <scheme val="major"/>
    </font>
    <font>
      <b/>
      <sz val="36"/>
      <color theme="1" tint="0.249977111117893"/>
      <name val="Garamond"/>
      <family val="2"/>
      <scheme val="major"/>
    </font>
    <font>
      <sz val="12"/>
      <color theme="1" tint="0.2499465926084170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11">
    <xf numFmtId="0" fontId="0" fillId="0" borderId="0">
      <alignment vertical="center"/>
    </xf>
    <xf numFmtId="0" fontId="20" fillId="5" borderId="0" applyNumberFormat="0" applyBorder="0" applyAlignment="0" applyProtection="0"/>
    <xf numFmtId="0" fontId="6" fillId="0" borderId="0"/>
    <xf numFmtId="0" fontId="7" fillId="0" borderId="0"/>
    <xf numFmtId="0" fontId="10" fillId="3" borderId="0" applyNumberFormat="0" applyBorder="0" applyAlignment="0" applyProtection="0"/>
    <xf numFmtId="0" fontId="2" fillId="2" borderId="1" applyNumberFormat="0" applyAlignment="0" applyProtection="0"/>
    <xf numFmtId="0" fontId="11" fillId="0" borderId="0" applyNumberFormat="0" applyFill="0" applyAlignment="0" applyProtection="0"/>
    <xf numFmtId="0" fontId="12" fillId="0" borderId="0"/>
    <xf numFmtId="0" fontId="18" fillId="0" borderId="0" applyNumberFormat="0" applyFill="0" applyBorder="0" applyProtection="0">
      <alignment horizontal="left" vertical="center"/>
    </xf>
    <xf numFmtId="0" fontId="19" fillId="0" borderId="0" applyNumberFormat="0" applyFill="0" applyBorder="0" applyProtection="0">
      <alignment horizontal="left"/>
    </xf>
    <xf numFmtId="0" fontId="17" fillId="0" borderId="0" applyNumberFormat="0" applyFill="0" applyBorder="0" applyAlignment="0" applyProtection="0"/>
  </cellStyleXfs>
  <cellXfs count="9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6" fillId="0" borderId="0" xfId="2" applyFont="1" applyFill="1"/>
    <xf numFmtId="0" fontId="6" fillId="0" borderId="0" xfId="2"/>
    <xf numFmtId="0" fontId="6" fillId="0" borderId="0" xfId="2" applyFont="1" applyFill="1" applyBorder="1"/>
    <xf numFmtId="0" fontId="3" fillId="0" borderId="0" xfId="0" applyFont="1" applyBorder="1">
      <alignment vertical="center"/>
    </xf>
    <xf numFmtId="0" fontId="13" fillId="0" borderId="0" xfId="0" applyFont="1" applyBorder="1" applyAlignment="1">
      <alignment horizontal="left" indent="1"/>
    </xf>
    <xf numFmtId="0" fontId="0" fillId="0" borderId="0" xfId="0" applyAlignment="1">
      <alignment vertical="center" wrapText="1"/>
    </xf>
    <xf numFmtId="0" fontId="6" fillId="0" borderId="5" xfId="2" applyFont="1" applyFill="1" applyBorder="1"/>
    <xf numFmtId="0" fontId="6" fillId="0" borderId="0" xfId="2" applyBorder="1"/>
    <xf numFmtId="0" fontId="18" fillId="0" borderId="0" xfId="8">
      <alignment horizontal="left" vertical="center"/>
    </xf>
    <xf numFmtId="0" fontId="0" fillId="0" borderId="0" xfId="0" applyFont="1">
      <alignment vertical="center"/>
    </xf>
    <xf numFmtId="0" fontId="15" fillId="0" borderId="0" xfId="8" applyFont="1" applyAlignment="1">
      <alignment horizontal="left"/>
    </xf>
    <xf numFmtId="0" fontId="0" fillId="0" borderId="0" xfId="0" applyFont="1" applyBorder="1">
      <alignment vertical="center"/>
    </xf>
    <xf numFmtId="0" fontId="15" fillId="0" borderId="0" xfId="8" applyFont="1" applyAlignment="1">
      <alignment horizontal="left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0" xfId="2" applyFont="1" applyFill="1" applyBorder="1"/>
    <xf numFmtId="0" fontId="0" fillId="0" borderId="10" xfId="0" applyBorder="1">
      <alignment vertical="center"/>
    </xf>
    <xf numFmtId="0" fontId="6" fillId="0" borderId="8" xfId="2" applyFont="1" applyFill="1" applyBorder="1"/>
    <xf numFmtId="0" fontId="0" fillId="0" borderId="8" xfId="0" applyBorder="1">
      <alignment vertical="center"/>
    </xf>
    <xf numFmtId="0" fontId="3" fillId="0" borderId="7" xfId="0" applyFont="1" applyBorder="1" applyAlignment="1">
      <alignment horizontal="left" indent="2"/>
    </xf>
    <xf numFmtId="0" fontId="6" fillId="0" borderId="6" xfId="2" applyFont="1" applyFill="1" applyBorder="1"/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6" fillId="0" borderId="7" xfId="2" applyFont="1" applyFill="1" applyBorder="1"/>
    <xf numFmtId="0" fontId="8" fillId="0" borderId="10" xfId="2" applyFont="1" applyFill="1" applyBorder="1" applyAlignment="1">
      <alignment vertical="center"/>
    </xf>
    <xf numFmtId="0" fontId="6" fillId="0" borderId="10" xfId="2" applyBorder="1"/>
    <xf numFmtId="0" fontId="6" fillId="0" borderId="12" xfId="2" applyFont="1" applyFill="1" applyBorder="1"/>
    <xf numFmtId="0" fontId="6" fillId="0" borderId="13" xfId="3" applyNumberFormat="1" applyFont="1" applyFill="1" applyBorder="1" applyAlignment="1" applyProtection="1"/>
    <xf numFmtId="0" fontId="8" fillId="0" borderId="13" xfId="3" applyNumberFormat="1" applyFont="1" applyFill="1" applyBorder="1" applyAlignment="1" applyProtection="1"/>
    <xf numFmtId="0" fontId="9" fillId="0" borderId="0" xfId="2" applyFont="1" applyFill="1" applyAlignment="1">
      <alignment horizontal="right" vertical="center"/>
    </xf>
    <xf numFmtId="165" fontId="0" fillId="0" borderId="0" xfId="0" applyNumberFormat="1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right" vertical="center" indent="1"/>
    </xf>
    <xf numFmtId="0" fontId="0" fillId="5" borderId="0" xfId="0" applyFill="1">
      <alignment vertical="center"/>
    </xf>
    <xf numFmtId="0" fontId="5" fillId="5" borderId="0" xfId="1" applyFont="1" applyFill="1" applyAlignment="1">
      <alignment horizontal="right"/>
    </xf>
    <xf numFmtId="0" fontId="20" fillId="5" borderId="0" xfId="1" applyFill="1" applyAlignment="1">
      <alignment vertical="center"/>
    </xf>
    <xf numFmtId="0" fontId="20" fillId="5" borderId="0" xfId="1" applyAlignment="1">
      <alignment vertical="center"/>
    </xf>
    <xf numFmtId="0" fontId="0" fillId="6" borderId="0" xfId="0" applyFill="1">
      <alignment vertical="center"/>
    </xf>
    <xf numFmtId="0" fontId="20" fillId="6" borderId="0" xfId="1" applyFill="1" applyAlignment="1">
      <alignment vertical="center"/>
    </xf>
    <xf numFmtId="0" fontId="5" fillId="6" borderId="0" xfId="1" applyFont="1" applyFill="1" applyAlignment="1">
      <alignment horizontal="right"/>
    </xf>
    <xf numFmtId="0" fontId="19" fillId="0" borderId="0" xfId="9">
      <alignment horizontal="left"/>
    </xf>
    <xf numFmtId="0" fontId="16" fillId="6" borderId="0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right" vertical="center" wrapText="1" indent="3"/>
    </xf>
    <xf numFmtId="0" fontId="0" fillId="0" borderId="6" xfId="0" applyFont="1" applyFill="1" applyBorder="1" applyAlignment="1">
      <alignment horizontal="right" vertical="center" wrapText="1" indent="2"/>
    </xf>
    <xf numFmtId="0" fontId="20" fillId="6" borderId="0" xfId="1" applyFill="1"/>
    <xf numFmtId="0" fontId="0" fillId="6" borderId="0" xfId="0" applyFill="1" applyAlignment="1">
      <alignment vertical="center"/>
    </xf>
    <xf numFmtId="0" fontId="20" fillId="6" borderId="0" xfId="1" applyFill="1" applyAlignment="1">
      <alignment horizontal="left" vertical="center"/>
    </xf>
    <xf numFmtId="0" fontId="5" fillId="6" borderId="0" xfId="1" applyFont="1" applyFill="1" applyAlignment="1">
      <alignment horizontal="right" vertical="center"/>
    </xf>
    <xf numFmtId="0" fontId="0" fillId="0" borderId="0" xfId="0" applyAlignment="1">
      <alignment horizontal="right" vertical="top"/>
    </xf>
    <xf numFmtId="0" fontId="21" fillId="0" borderId="0" xfId="1" applyFont="1" applyFill="1" applyBorder="1" applyAlignment="1">
      <alignment vertical="center"/>
    </xf>
    <xf numFmtId="0" fontId="8" fillId="0" borderId="11" xfId="2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right" vertical="center" indent="3"/>
    </xf>
    <xf numFmtId="164" fontId="22" fillId="0" borderId="6" xfId="0" applyNumberFormat="1" applyFont="1" applyFill="1" applyBorder="1" applyAlignment="1">
      <alignment horizontal="right" vertical="center" indent="2"/>
    </xf>
    <xf numFmtId="7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 indent="1"/>
    </xf>
    <xf numFmtId="167" fontId="0" fillId="0" borderId="7" xfId="0" applyNumberFormat="1" applyFont="1" applyFill="1" applyBorder="1" applyAlignment="1">
      <alignment horizontal="right" vertical="center" indent="3"/>
    </xf>
    <xf numFmtId="167" fontId="0" fillId="0" borderId="6" xfId="0" applyNumberFormat="1" applyFont="1" applyFill="1" applyBorder="1" applyAlignment="1">
      <alignment horizontal="right" vertical="center" indent="2"/>
    </xf>
    <xf numFmtId="167" fontId="22" fillId="0" borderId="0" xfId="0" applyNumberFormat="1" applyFont="1" applyFill="1" applyBorder="1" applyAlignment="1">
      <alignment horizontal="right" vertical="center" indent="1"/>
    </xf>
    <xf numFmtId="167" fontId="0" fillId="0" borderId="14" xfId="0" applyNumberFormat="1" applyBorder="1" applyAlignment="1">
      <alignment horizontal="right" vertical="center" indent="1"/>
    </xf>
    <xf numFmtId="8" fontId="0" fillId="0" borderId="14" xfId="0" applyNumberFormat="1" applyBorder="1" applyAlignment="1">
      <alignment horizontal="right" vertical="center" indent="1"/>
    </xf>
    <xf numFmtId="0" fontId="16" fillId="6" borderId="0" xfId="0" applyFont="1" applyFill="1" applyBorder="1" applyAlignment="1">
      <alignment horizontal="left" vertical="center" indent="1"/>
    </xf>
    <xf numFmtId="0" fontId="16" fillId="6" borderId="6" xfId="0" applyFont="1" applyFill="1" applyBorder="1" applyAlignment="1">
      <alignment horizontal="left" vertical="center" indent="1"/>
    </xf>
    <xf numFmtId="0" fontId="16" fillId="6" borderId="7" xfId="0" applyFont="1" applyFill="1" applyBorder="1" applyAlignment="1">
      <alignment horizontal="left" vertical="center" indent="1"/>
    </xf>
    <xf numFmtId="168" fontId="19" fillId="0" borderId="0" xfId="9" applyNumberFormat="1">
      <alignment horizontal="left"/>
    </xf>
    <xf numFmtId="166" fontId="19" fillId="0" borderId="0" xfId="9" applyNumberFormat="1">
      <alignment horizontal="left"/>
    </xf>
    <xf numFmtId="0" fontId="0" fillId="0" borderId="0" xfId="0" applyAlignment="1">
      <alignment horizontal="center"/>
    </xf>
    <xf numFmtId="0" fontId="2" fillId="4" borderId="9" xfId="2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</cellXfs>
  <cellStyles count="11">
    <cellStyle name="40% - Poudarek1 2" xfId="4"/>
    <cellStyle name="Naslov" xfId="1" builtinId="15" customBuiltin="1"/>
    <cellStyle name="Naslov 1" xfId="8" builtinId="16" customBuiltin="1"/>
    <cellStyle name="Naslov 1 2" xfId="6"/>
    <cellStyle name="Naslov 2" xfId="9" builtinId="17" customBuiltin="1"/>
    <cellStyle name="Naslov 3" xfId="10" builtinId="18" customBuiltin="1"/>
    <cellStyle name="Navadno" xfId="0" builtinId="0" customBuiltin="1"/>
    <cellStyle name="Navadno_milimetrski papir (združeno)" xfId="3"/>
    <cellStyle name="Navadnu 2" xfId="2"/>
    <cellStyle name="Navadnu 3" xfId="7"/>
    <cellStyle name="Poudarek1 2" xfId="5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9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horizontal="right" vertical="center" textRotation="0" wrapText="0" relativeIndent="-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alignment horizontal="right" vertical="center" textRotation="0" wrapText="0" relative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1" indent="0" justifyLastLine="0" shrinkToFit="0" readingOrder="0"/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/>
        <horizontal/>
      </border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/>
        <horizontal/>
      </border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/>
        <horizontal/>
      </border>
    </dxf>
    <dxf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0" formatCode="General"/>
      <alignment horizontal="right" vertical="center" textRotation="0" wrapText="0" indent="1" justifyLastLine="0" shrinkToFit="0" readingOrder="0"/>
      <border diagonalUp="0" diagonalDown="0">
        <left/>
        <right style="thin">
          <color theme="3" tint="0.39994506668294322"/>
        </right>
        <top/>
        <bottom/>
        <vertical style="thin">
          <color theme="3" tint="0.39994506668294322"/>
        </vertical>
        <horizontal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 style="thin">
          <color theme="1" tint="0.24994659260841701"/>
        </bottom>
        <vertical/>
        <horizontal/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3"/>
      </font>
      <fill>
        <patternFill patternType="solid">
          <fgColor theme="4"/>
          <bgColor theme="0" tint="-0.14996795556505021"/>
        </patternFill>
      </fill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</dxfs>
  <tableStyles count="2" defaultTableStyle="TableStyleMedium2" defaultPivotStyle="PivotStyleLight16">
    <tableStyle name="Party Planner" pivot="0" count="3">
      <tableStyleElement type="wholeTable" dxfId="85"/>
      <tableStyleElement type="headerRow" dxfId="84"/>
      <tableStyleElement type="totalRow" dxfId="83"/>
    </tableStyle>
    <tableStyle name="Party Planner 2" pivot="0" count="3">
      <tableStyleElement type="wholeTable" dxfId="82"/>
      <tableStyleElement type="headerRow" dxfId="81"/>
      <tableStyleElement type="totalRow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eznam gostov'!A1"/><Relationship Id="rId2" Type="http://schemas.openxmlformats.org/officeDocument/2006/relationships/hyperlink" Target="#'Druge bistvene stvari'!A1"/><Relationship Id="rId1" Type="http://schemas.openxmlformats.org/officeDocument/2006/relationships/hyperlink" Target="#'Hrana in pija&#269;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zabav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regled zabave'!A1"/><Relationship Id="rId1" Type="http://schemas.openxmlformats.org/officeDocument/2006/relationships/hyperlink" Target="#'Druge bistvene stvari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rana in pija&#269;a'!A1"/><Relationship Id="rId1" Type="http://schemas.openxmlformats.org/officeDocument/2006/relationships/hyperlink" Target="#'Pregled zabav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395287</xdr:colOff>
      <xdr:row>2</xdr:row>
      <xdr:rowOff>209550</xdr:rowOff>
    </xdr:from>
    <xdr:to>
      <xdr:col>6</xdr:col>
      <xdr:colOff>741997</xdr:colOff>
      <xdr:row>2</xdr:row>
      <xdr:rowOff>483870</xdr:rowOff>
    </xdr:to>
    <xdr:sp macro="" textlink="">
      <xdr:nvSpPr>
        <xdr:cNvPr id="3" name="Hrana in pijača" descr="&quot;&quot;" title="Hrana in pijača (navigation button)">
          <a:hlinkClick xmlns:r="http://schemas.openxmlformats.org/officeDocument/2006/relationships" r:id="rId1" tooltip="Kliknite, da si ogledate podrobnosti o hrani in pijači"/>
        </xdr:cNvPr>
        <xdr:cNvSpPr/>
      </xdr:nvSpPr>
      <xdr:spPr>
        <a:xfrm>
          <a:off x="7100887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HRANA IN PIJAČA</a:t>
          </a:r>
        </a:p>
      </xdr:txBody>
    </xdr:sp>
    <xdr:clientData fPrintsWithSheet="0"/>
  </xdr:twoCellAnchor>
  <xdr:twoCellAnchor>
    <xdr:from>
      <xdr:col>6</xdr:col>
      <xdr:colOff>809625</xdr:colOff>
      <xdr:row>2</xdr:row>
      <xdr:rowOff>200025</xdr:rowOff>
    </xdr:from>
    <xdr:to>
      <xdr:col>8</xdr:col>
      <xdr:colOff>247650</xdr:colOff>
      <xdr:row>2</xdr:row>
      <xdr:rowOff>474345</xdr:rowOff>
    </xdr:to>
    <xdr:sp macro="" textlink="">
      <xdr:nvSpPr>
        <xdr:cNvPr id="4" name="Druge bistvene stvari" descr="&quot;&quot;" title="Druge bistvene stvari (navigation button)">
          <a:hlinkClick xmlns:r="http://schemas.openxmlformats.org/officeDocument/2006/relationships" r:id="rId2" tooltip="Kliknite, da si ogledate podrobnosti za druge potrebščine"/>
        </xdr:cNvPr>
        <xdr:cNvSpPr/>
      </xdr:nvSpPr>
      <xdr:spPr>
        <a:xfrm>
          <a:off x="8905875" y="695325"/>
          <a:ext cx="2314575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DRUGE BISTVENE STVARI</a:t>
          </a:r>
        </a:p>
      </xdr:txBody>
    </xdr:sp>
    <xdr:clientData fPrintsWithSheet="0"/>
  </xdr:twoCellAnchor>
  <xdr:twoCellAnchor>
    <xdr:from>
      <xdr:col>3</xdr:col>
      <xdr:colOff>1638298</xdr:colOff>
      <xdr:row>2</xdr:row>
      <xdr:rowOff>209550</xdr:rowOff>
    </xdr:from>
    <xdr:to>
      <xdr:col>5</xdr:col>
      <xdr:colOff>327658</xdr:colOff>
      <xdr:row>2</xdr:row>
      <xdr:rowOff>483870</xdr:rowOff>
    </xdr:to>
    <xdr:sp macro="" textlink="">
      <xdr:nvSpPr>
        <xdr:cNvPr id="6" name="Seznam gostov" descr="&quot;&quot;" title="Seznam gostov (navigation button)">
          <a:hlinkClick xmlns:r="http://schemas.openxmlformats.org/officeDocument/2006/relationships" r:id="rId3" tooltip="Kliknite, da si ogledate seznam gostov"/>
        </xdr:cNvPr>
        <xdr:cNvSpPr/>
      </xdr:nvSpPr>
      <xdr:spPr>
        <a:xfrm>
          <a:off x="5295898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bg1"/>
              </a:solidFill>
              <a:latin typeface="+mj-lt"/>
            </a:rPr>
            <a:t>SEZNAM GOSTOV</a:t>
          </a:r>
        </a:p>
      </xdr:txBody>
    </xdr:sp>
    <xdr:clientData fPrintsWithSheet="0"/>
  </xdr:twoCellAnchor>
  <xdr:twoCellAnchor>
    <xdr:from>
      <xdr:col>5</xdr:col>
      <xdr:colOff>895350</xdr:colOff>
      <xdr:row>13</xdr:row>
      <xdr:rowOff>66676</xdr:rowOff>
    </xdr:from>
    <xdr:to>
      <xdr:col>7</xdr:col>
      <xdr:colOff>1524000</xdr:colOff>
      <xdr:row>15</xdr:row>
      <xdr:rowOff>47626</xdr:rowOff>
    </xdr:to>
    <xdr:sp macro="" textlink="">
      <xdr:nvSpPr>
        <xdr:cNvPr id="1224" name="Nasvet" descr="Enter individual items on the Hrana in pijača and Other  Essentials sheets to automatically calculate Total Cost." title="Data Entry Nasvet"/>
        <xdr:cNvSpPr txBox="1"/>
      </xdr:nvSpPr>
      <xdr:spPr>
        <a:xfrm>
          <a:off x="7600950" y="4162426"/>
          <a:ext cx="3409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Vnesite posamezne elemente na lista »Hrana in pijača« in »Druge bistvene stvari«, če želite samodejen izračun skupnih stroškov.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8465</xdr:colOff>
      <xdr:row>0</xdr:row>
      <xdr:rowOff>409575</xdr:rowOff>
    </xdr:to>
    <xdr:grpSp>
      <xdr:nvGrpSpPr>
        <xdr:cNvPr id="1512" name="Obroba naslova" descr="Flourish pattern" title="Obroba naslova"/>
        <xdr:cNvGrpSpPr/>
      </xdr:nvGrpSpPr>
      <xdr:grpSpPr>
        <a:xfrm>
          <a:off x="0" y="0"/>
          <a:ext cx="11333690" cy="409575"/>
          <a:chOff x="0" y="0"/>
          <a:chExt cx="11267015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225" name="Skupina 3"/>
          <xdr:cNvGrpSpPr>
            <a:grpSpLocks noChangeAspect="1"/>
          </xdr:cNvGrpSpPr>
        </xdr:nvGrpSpPr>
        <xdr:grpSpPr bwMode="auto">
          <a:xfrm>
            <a:off x="0" y="0"/>
            <a:ext cx="10058400" cy="409575"/>
            <a:chOff x="60" y="110"/>
            <a:chExt cx="1056" cy="43"/>
          </a:xfrm>
          <a:grpFill/>
        </xdr:grpSpPr>
        <xdr:grpSp>
          <xdr:nvGrpSpPr>
            <xdr:cNvPr id="1226" name="Skupina 204"/>
            <xdr:cNvGrpSpPr>
              <a:grpSpLocks/>
            </xdr:cNvGrpSpPr>
          </xdr:nvGrpSpPr>
          <xdr:grpSpPr bwMode="auto">
            <a:xfrm>
              <a:off x="60" y="110"/>
              <a:ext cx="1056" cy="43"/>
              <a:chOff x="60" y="110"/>
              <a:chExt cx="1056" cy="43"/>
            </a:xfrm>
            <a:grpFill/>
          </xdr:grpSpPr>
          <xdr:sp macro="" textlink="">
            <xdr:nvSpPr>
              <xdr:cNvPr id="1283" name="Prostoročno 5"/>
              <xdr:cNvSpPr>
                <a:spLocks/>
              </xdr:cNvSpPr>
            </xdr:nvSpPr>
            <xdr:spPr bwMode="auto">
              <a:xfrm>
                <a:off x="793" y="143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2 w 22"/>
                  <a:gd name="T23" fmla="*/ 18 h 22"/>
                  <a:gd name="T24" fmla="*/ 0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7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4" name="Prostoročno 6"/>
              <xdr:cNvSpPr>
                <a:spLocks/>
              </xdr:cNvSpPr>
            </xdr:nvSpPr>
            <xdr:spPr bwMode="auto">
              <a:xfrm>
                <a:off x="838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2 h 22"/>
                  <a:gd name="T4" fmla="*/ 17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1 h 22"/>
                  <a:gd name="T16" fmla="*/ 12 w 21"/>
                  <a:gd name="T17" fmla="*/ 22 h 22"/>
                  <a:gd name="T18" fmla="*/ 8 w 21"/>
                  <a:gd name="T19" fmla="*/ 22 h 22"/>
                  <a:gd name="T20" fmla="*/ 4 w 21"/>
                  <a:gd name="T21" fmla="*/ 19 h 22"/>
                  <a:gd name="T22" fmla="*/ 2 w 21"/>
                  <a:gd name="T23" fmla="*/ 17 h 22"/>
                  <a:gd name="T24" fmla="*/ 0 w 21"/>
                  <a:gd name="T25" fmla="*/ 13 h 22"/>
                  <a:gd name="T26" fmla="*/ 0 w 21"/>
                  <a:gd name="T27" fmla="*/ 8 h 22"/>
                  <a:gd name="T28" fmla="*/ 3 w 21"/>
                  <a:gd name="T29" fmla="*/ 4 h 22"/>
                  <a:gd name="T30" fmla="*/ 6 w 21"/>
                  <a:gd name="T31" fmla="*/ 2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5" name="Prostoročno 7"/>
              <xdr:cNvSpPr>
                <a:spLocks/>
              </xdr:cNvSpPr>
            </xdr:nvSpPr>
            <xdr:spPr bwMode="auto">
              <a:xfrm>
                <a:off x="810" y="147"/>
                <a:ext cx="4" cy="3"/>
              </a:xfrm>
              <a:custGeom>
                <a:avLst/>
                <a:gdLst>
                  <a:gd name="T0" fmla="*/ 7 w 14"/>
                  <a:gd name="T1" fmla="*/ 0 h 13"/>
                  <a:gd name="T2" fmla="*/ 10 w 14"/>
                  <a:gd name="T3" fmla="*/ 0 h 13"/>
                  <a:gd name="T4" fmla="*/ 11 w 14"/>
                  <a:gd name="T5" fmla="*/ 1 h 13"/>
                  <a:gd name="T6" fmla="*/ 12 w 14"/>
                  <a:gd name="T7" fmla="*/ 4 h 13"/>
                  <a:gd name="T8" fmla="*/ 14 w 14"/>
                  <a:gd name="T9" fmla="*/ 6 h 13"/>
                  <a:gd name="T10" fmla="*/ 12 w 14"/>
                  <a:gd name="T11" fmla="*/ 9 h 13"/>
                  <a:gd name="T12" fmla="*/ 11 w 14"/>
                  <a:gd name="T13" fmla="*/ 12 h 13"/>
                  <a:gd name="T14" fmla="*/ 9 w 14"/>
                  <a:gd name="T15" fmla="*/ 13 h 13"/>
                  <a:gd name="T16" fmla="*/ 6 w 14"/>
                  <a:gd name="T17" fmla="*/ 13 h 13"/>
                  <a:gd name="T18" fmla="*/ 3 w 14"/>
                  <a:gd name="T19" fmla="*/ 12 h 13"/>
                  <a:gd name="T20" fmla="*/ 2 w 14"/>
                  <a:gd name="T21" fmla="*/ 10 h 13"/>
                  <a:gd name="T22" fmla="*/ 1 w 14"/>
                  <a:gd name="T23" fmla="*/ 8 h 13"/>
                  <a:gd name="T24" fmla="*/ 0 w 14"/>
                  <a:gd name="T25" fmla="*/ 5 h 13"/>
                  <a:gd name="T26" fmla="*/ 1 w 14"/>
                  <a:gd name="T27" fmla="*/ 3 h 13"/>
                  <a:gd name="T28" fmla="*/ 2 w 14"/>
                  <a:gd name="T29" fmla="*/ 1 h 13"/>
                  <a:gd name="T30" fmla="*/ 5 w 14"/>
                  <a:gd name="T31" fmla="*/ 0 h 13"/>
                  <a:gd name="T32" fmla="*/ 7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1"/>
                    </a:lnTo>
                    <a:lnTo>
                      <a:pt x="12" y="4"/>
                    </a:lnTo>
                    <a:lnTo>
                      <a:pt x="14" y="6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6" name="Prostoročno 8"/>
              <xdr:cNvSpPr>
                <a:spLocks/>
              </xdr:cNvSpPr>
            </xdr:nvSpPr>
            <xdr:spPr bwMode="auto">
              <a:xfrm>
                <a:off x="806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6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7" name="Prostoročno 9"/>
              <xdr:cNvSpPr>
                <a:spLocks/>
              </xdr:cNvSpPr>
            </xdr:nvSpPr>
            <xdr:spPr bwMode="auto">
              <a:xfrm>
                <a:off x="800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5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8" name="Prostoročno 10"/>
              <xdr:cNvSpPr>
                <a:spLocks/>
              </xdr:cNvSpPr>
            </xdr:nvSpPr>
            <xdr:spPr bwMode="auto">
              <a:xfrm>
                <a:off x="82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9" name="Prostoročno 11"/>
              <xdr:cNvSpPr>
                <a:spLocks/>
              </xdr:cNvSpPr>
            </xdr:nvSpPr>
            <xdr:spPr bwMode="auto">
              <a:xfrm>
                <a:off x="827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11 w 13"/>
                  <a:gd name="T15" fmla="*/ 13 h 14"/>
                  <a:gd name="T16" fmla="*/ 8 w 13"/>
                  <a:gd name="T17" fmla="*/ 14 h 14"/>
                  <a:gd name="T18" fmla="*/ 6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11" y="13"/>
                    </a:lnTo>
                    <a:lnTo>
                      <a:pt x="8" y="14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0" name="Prostoročno 12"/>
              <xdr:cNvSpPr>
                <a:spLocks/>
              </xdr:cNvSpPr>
            </xdr:nvSpPr>
            <xdr:spPr bwMode="auto">
              <a:xfrm>
                <a:off x="83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3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1" name="Prostoročno 13"/>
              <xdr:cNvSpPr>
                <a:spLocks/>
              </xdr:cNvSpPr>
            </xdr:nvSpPr>
            <xdr:spPr bwMode="auto">
              <a:xfrm>
                <a:off x="73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5 w 17"/>
                  <a:gd name="T7" fmla="*/ 6 h 16"/>
                  <a:gd name="T8" fmla="*/ 17 w 17"/>
                  <a:gd name="T9" fmla="*/ 9 h 16"/>
                  <a:gd name="T10" fmla="*/ 15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6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5" y="6"/>
                    </a:lnTo>
                    <a:lnTo>
                      <a:pt x="17" y="9"/>
                    </a:lnTo>
                    <a:lnTo>
                      <a:pt x="15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2" name="Prostoročno 14"/>
              <xdr:cNvSpPr>
                <a:spLocks/>
              </xdr:cNvSpPr>
            </xdr:nvSpPr>
            <xdr:spPr bwMode="auto">
              <a:xfrm>
                <a:off x="726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2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9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3" name="Prostoročno 15"/>
              <xdr:cNvSpPr>
                <a:spLocks/>
              </xdr:cNvSpPr>
            </xdr:nvSpPr>
            <xdr:spPr bwMode="auto">
              <a:xfrm>
                <a:off x="776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2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2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4" name="Prostoročno 16"/>
              <xdr:cNvSpPr>
                <a:spLocks/>
              </xdr:cNvSpPr>
            </xdr:nvSpPr>
            <xdr:spPr bwMode="auto">
              <a:xfrm>
                <a:off x="778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5" name="Prostoročno 17"/>
              <xdr:cNvSpPr>
                <a:spLocks/>
              </xdr:cNvSpPr>
            </xdr:nvSpPr>
            <xdr:spPr bwMode="auto">
              <a:xfrm>
                <a:off x="776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1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2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6" name="Prostoročno 18"/>
              <xdr:cNvSpPr>
                <a:spLocks/>
              </xdr:cNvSpPr>
            </xdr:nvSpPr>
            <xdr:spPr bwMode="auto">
              <a:xfrm>
                <a:off x="776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1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7" name="Prostoročno 19"/>
              <xdr:cNvSpPr>
                <a:spLocks/>
              </xdr:cNvSpPr>
            </xdr:nvSpPr>
            <xdr:spPr bwMode="auto">
              <a:xfrm>
                <a:off x="731" y="118"/>
                <a:ext cx="3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4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8" name="Prostoročno 20"/>
              <xdr:cNvSpPr>
                <a:spLocks/>
              </xdr:cNvSpPr>
            </xdr:nvSpPr>
            <xdr:spPr bwMode="auto">
              <a:xfrm>
                <a:off x="932" y="148"/>
                <a:ext cx="4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9" name="Prostoročno 21"/>
              <xdr:cNvSpPr>
                <a:spLocks/>
              </xdr:cNvSpPr>
            </xdr:nvSpPr>
            <xdr:spPr bwMode="auto">
              <a:xfrm>
                <a:off x="937" y="147"/>
                <a:ext cx="4" cy="3"/>
              </a:xfrm>
              <a:custGeom>
                <a:avLst/>
                <a:gdLst>
                  <a:gd name="T0" fmla="*/ 8 w 15"/>
                  <a:gd name="T1" fmla="*/ 0 h 13"/>
                  <a:gd name="T2" fmla="*/ 11 w 15"/>
                  <a:gd name="T3" fmla="*/ 0 h 13"/>
                  <a:gd name="T4" fmla="*/ 12 w 15"/>
                  <a:gd name="T5" fmla="*/ 1 h 13"/>
                  <a:gd name="T6" fmla="*/ 13 w 15"/>
                  <a:gd name="T7" fmla="*/ 4 h 13"/>
                  <a:gd name="T8" fmla="*/ 15 w 15"/>
                  <a:gd name="T9" fmla="*/ 6 h 13"/>
                  <a:gd name="T10" fmla="*/ 13 w 15"/>
                  <a:gd name="T11" fmla="*/ 9 h 13"/>
                  <a:gd name="T12" fmla="*/ 12 w 15"/>
                  <a:gd name="T13" fmla="*/ 12 h 13"/>
                  <a:gd name="T14" fmla="*/ 9 w 15"/>
                  <a:gd name="T15" fmla="*/ 13 h 13"/>
                  <a:gd name="T16" fmla="*/ 7 w 15"/>
                  <a:gd name="T17" fmla="*/ 13 h 13"/>
                  <a:gd name="T18" fmla="*/ 4 w 15"/>
                  <a:gd name="T19" fmla="*/ 12 h 13"/>
                  <a:gd name="T20" fmla="*/ 3 w 15"/>
                  <a:gd name="T21" fmla="*/ 10 h 13"/>
                  <a:gd name="T22" fmla="*/ 2 w 15"/>
                  <a:gd name="T23" fmla="*/ 8 h 13"/>
                  <a:gd name="T24" fmla="*/ 0 w 15"/>
                  <a:gd name="T25" fmla="*/ 5 h 13"/>
                  <a:gd name="T26" fmla="*/ 2 w 15"/>
                  <a:gd name="T27" fmla="*/ 3 h 13"/>
                  <a:gd name="T28" fmla="*/ 3 w 15"/>
                  <a:gd name="T29" fmla="*/ 1 h 13"/>
                  <a:gd name="T30" fmla="*/ 6 w 15"/>
                  <a:gd name="T31" fmla="*/ 0 h 13"/>
                  <a:gd name="T32" fmla="*/ 8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5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0"/>
                    </a:lnTo>
                    <a:lnTo>
                      <a:pt x="2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0" name="Prostoročno 22"/>
              <xdr:cNvSpPr>
                <a:spLocks/>
              </xdr:cNvSpPr>
            </xdr:nvSpPr>
            <xdr:spPr bwMode="auto">
              <a:xfrm>
                <a:off x="92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1" name="Prostoročno 23"/>
              <xdr:cNvSpPr>
                <a:spLocks/>
              </xdr:cNvSpPr>
            </xdr:nvSpPr>
            <xdr:spPr bwMode="auto">
              <a:xfrm>
                <a:off x="95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2" name="Prostoročno 24"/>
              <xdr:cNvSpPr>
                <a:spLocks/>
              </xdr:cNvSpPr>
            </xdr:nvSpPr>
            <xdr:spPr bwMode="auto">
              <a:xfrm>
                <a:off x="949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3" name="Prostoročno 25"/>
              <xdr:cNvSpPr>
                <a:spLocks/>
              </xdr:cNvSpPr>
            </xdr:nvSpPr>
            <xdr:spPr bwMode="auto">
              <a:xfrm>
                <a:off x="954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8 w 13"/>
                  <a:gd name="T17" fmla="*/ 14 h 14"/>
                  <a:gd name="T18" fmla="*/ 5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8" y="14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4" name="Prostoročno 26"/>
              <xdr:cNvSpPr>
                <a:spLocks/>
              </xdr:cNvSpPr>
            </xdr:nvSpPr>
            <xdr:spPr bwMode="auto">
              <a:xfrm>
                <a:off x="856" y="122"/>
                <a:ext cx="5" cy="5"/>
              </a:xfrm>
              <a:custGeom>
                <a:avLst/>
                <a:gdLst>
                  <a:gd name="T0" fmla="*/ 10 w 18"/>
                  <a:gd name="T1" fmla="*/ 0 h 16"/>
                  <a:gd name="T2" fmla="*/ 12 w 18"/>
                  <a:gd name="T3" fmla="*/ 1 h 16"/>
                  <a:gd name="T4" fmla="*/ 15 w 18"/>
                  <a:gd name="T5" fmla="*/ 2 h 16"/>
                  <a:gd name="T6" fmla="*/ 16 w 18"/>
                  <a:gd name="T7" fmla="*/ 6 h 16"/>
                  <a:gd name="T8" fmla="*/ 18 w 18"/>
                  <a:gd name="T9" fmla="*/ 9 h 16"/>
                  <a:gd name="T10" fmla="*/ 16 w 18"/>
                  <a:gd name="T11" fmla="*/ 11 h 16"/>
                  <a:gd name="T12" fmla="*/ 14 w 18"/>
                  <a:gd name="T13" fmla="*/ 14 h 16"/>
                  <a:gd name="T14" fmla="*/ 11 w 18"/>
                  <a:gd name="T15" fmla="*/ 16 h 16"/>
                  <a:gd name="T16" fmla="*/ 7 w 18"/>
                  <a:gd name="T17" fmla="*/ 16 h 16"/>
                  <a:gd name="T18" fmla="*/ 5 w 18"/>
                  <a:gd name="T19" fmla="*/ 15 h 16"/>
                  <a:gd name="T20" fmla="*/ 2 w 18"/>
                  <a:gd name="T21" fmla="*/ 14 h 16"/>
                  <a:gd name="T22" fmla="*/ 1 w 18"/>
                  <a:gd name="T23" fmla="*/ 10 h 16"/>
                  <a:gd name="T24" fmla="*/ 0 w 18"/>
                  <a:gd name="T25" fmla="*/ 7 h 16"/>
                  <a:gd name="T26" fmla="*/ 1 w 18"/>
                  <a:gd name="T27" fmla="*/ 4 h 16"/>
                  <a:gd name="T28" fmla="*/ 3 w 18"/>
                  <a:gd name="T29" fmla="*/ 1 h 16"/>
                  <a:gd name="T30" fmla="*/ 6 w 18"/>
                  <a:gd name="T31" fmla="*/ 0 h 16"/>
                  <a:gd name="T32" fmla="*/ 10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10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8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5" name="Prostoročno 27"/>
              <xdr:cNvSpPr>
                <a:spLocks/>
              </xdr:cNvSpPr>
            </xdr:nvSpPr>
            <xdr:spPr bwMode="auto">
              <a:xfrm>
                <a:off x="853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7 h 22"/>
                  <a:gd name="T12" fmla="*/ 18 w 20"/>
                  <a:gd name="T13" fmla="*/ 19 h 22"/>
                  <a:gd name="T14" fmla="*/ 14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8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6" name="Prostoročno 28"/>
              <xdr:cNvSpPr>
                <a:spLocks/>
              </xdr:cNvSpPr>
            </xdr:nvSpPr>
            <xdr:spPr bwMode="auto">
              <a:xfrm>
                <a:off x="857" y="113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2 w 13"/>
                  <a:gd name="T27" fmla="*/ 3 h 13"/>
                  <a:gd name="T28" fmla="*/ 3 w 13"/>
                  <a:gd name="T29" fmla="*/ 2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7" name="Prostoročno 29"/>
              <xdr:cNvSpPr>
                <a:spLocks/>
              </xdr:cNvSpPr>
            </xdr:nvSpPr>
            <xdr:spPr bwMode="auto">
              <a:xfrm>
                <a:off x="1111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0 w 13"/>
                  <a:gd name="T5" fmla="*/ 2 h 12"/>
                  <a:gd name="T6" fmla="*/ 11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7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8" name="Prostoročno 30"/>
              <xdr:cNvSpPr>
                <a:spLocks/>
              </xdr:cNvSpPr>
            </xdr:nvSpPr>
            <xdr:spPr bwMode="auto">
              <a:xfrm>
                <a:off x="98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9" name="Prostoročno 31"/>
              <xdr:cNvSpPr>
                <a:spLocks/>
              </xdr:cNvSpPr>
            </xdr:nvSpPr>
            <xdr:spPr bwMode="auto">
              <a:xfrm>
                <a:off x="90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1 w 13"/>
                  <a:gd name="T7" fmla="*/ 2 h 12"/>
                  <a:gd name="T8" fmla="*/ 13 w 13"/>
                  <a:gd name="T9" fmla="*/ 5 h 12"/>
                  <a:gd name="T10" fmla="*/ 11 w 13"/>
                  <a:gd name="T11" fmla="*/ 7 h 12"/>
                  <a:gd name="T12" fmla="*/ 10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3" y="5"/>
                    </a:lnTo>
                    <a:lnTo>
                      <a:pt x="11" y="7"/>
                    </a:lnTo>
                    <a:lnTo>
                      <a:pt x="10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0" name="Prostoročno 32"/>
              <xdr:cNvSpPr>
                <a:spLocks/>
              </xdr:cNvSpPr>
            </xdr:nvSpPr>
            <xdr:spPr bwMode="auto">
              <a:xfrm>
                <a:off x="98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1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3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1" name="Prostoročno 33"/>
              <xdr:cNvSpPr>
                <a:spLocks/>
              </xdr:cNvSpPr>
            </xdr:nvSpPr>
            <xdr:spPr bwMode="auto">
              <a:xfrm>
                <a:off x="980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19 w 20"/>
                  <a:gd name="T11" fmla="*/ 17 h 22"/>
                  <a:gd name="T12" fmla="*/ 16 w 20"/>
                  <a:gd name="T13" fmla="*/ 19 h 22"/>
                  <a:gd name="T14" fmla="*/ 13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6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3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2" name="Prostoročno 34"/>
              <xdr:cNvSpPr>
                <a:spLocks/>
              </xdr:cNvSpPr>
            </xdr:nvSpPr>
            <xdr:spPr bwMode="auto">
              <a:xfrm>
                <a:off x="90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3" name="Prostoročno 35"/>
              <xdr:cNvSpPr>
                <a:spLocks/>
              </xdr:cNvSpPr>
            </xdr:nvSpPr>
            <xdr:spPr bwMode="auto">
              <a:xfrm>
                <a:off x="905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5 w 22"/>
                  <a:gd name="T31" fmla="*/ 1 h 22"/>
                  <a:gd name="T32" fmla="*/ 9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4" name="Prostoročno 36"/>
              <xdr:cNvSpPr>
                <a:spLocks/>
              </xdr:cNvSpPr>
            </xdr:nvSpPr>
            <xdr:spPr bwMode="auto">
              <a:xfrm>
                <a:off x="858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3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5" name="Prostoročno 37"/>
              <xdr:cNvSpPr>
                <a:spLocks/>
              </xdr:cNvSpPr>
            </xdr:nvSpPr>
            <xdr:spPr bwMode="auto">
              <a:xfrm>
                <a:off x="903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6" name="Prostoročno 38"/>
              <xdr:cNvSpPr>
                <a:spLocks/>
              </xdr:cNvSpPr>
            </xdr:nvSpPr>
            <xdr:spPr bwMode="auto">
              <a:xfrm>
                <a:off x="1029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1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7" name="Prostoročno 39"/>
              <xdr:cNvSpPr>
                <a:spLocks/>
              </xdr:cNvSpPr>
            </xdr:nvSpPr>
            <xdr:spPr bwMode="auto">
              <a:xfrm>
                <a:off x="984" y="118"/>
                <a:ext cx="4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1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8" name="Prostoročno 40"/>
              <xdr:cNvSpPr>
                <a:spLocks/>
              </xdr:cNvSpPr>
            </xdr:nvSpPr>
            <xdr:spPr bwMode="auto">
              <a:xfrm>
                <a:off x="1106" y="128"/>
                <a:ext cx="6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2 w 20"/>
                  <a:gd name="T17" fmla="*/ 22 h 22"/>
                  <a:gd name="T18" fmla="*/ 9 w 20"/>
                  <a:gd name="T19" fmla="*/ 22 h 22"/>
                  <a:gd name="T20" fmla="*/ 5 w 20"/>
                  <a:gd name="T21" fmla="*/ 20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0 w 20"/>
                  <a:gd name="T29" fmla="*/ 6 h 22"/>
                  <a:gd name="T30" fmla="*/ 2 w 20"/>
                  <a:gd name="T31" fmla="*/ 3 h 22"/>
                  <a:gd name="T32" fmla="*/ 6 w 20"/>
                  <a:gd name="T33" fmla="*/ 1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9" name="Prostoročno 41"/>
              <xdr:cNvSpPr>
                <a:spLocks/>
              </xdr:cNvSpPr>
            </xdr:nvSpPr>
            <xdr:spPr bwMode="auto">
              <a:xfrm>
                <a:off x="102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1 w 12"/>
                  <a:gd name="T27" fmla="*/ 3 h 12"/>
                  <a:gd name="T28" fmla="*/ 2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0" name="Prostoročno 42"/>
              <xdr:cNvSpPr>
                <a:spLocks/>
              </xdr:cNvSpPr>
            </xdr:nvSpPr>
            <xdr:spPr bwMode="auto">
              <a:xfrm>
                <a:off x="111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6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7 w 17"/>
                  <a:gd name="T11" fmla="*/ 11 h 16"/>
                  <a:gd name="T12" fmla="*/ 14 w 17"/>
                  <a:gd name="T13" fmla="*/ 14 h 16"/>
                  <a:gd name="T14" fmla="*/ 12 w 17"/>
                  <a:gd name="T15" fmla="*/ 16 h 16"/>
                  <a:gd name="T16" fmla="*/ 8 w 17"/>
                  <a:gd name="T17" fmla="*/ 16 h 16"/>
                  <a:gd name="T18" fmla="*/ 6 w 17"/>
                  <a:gd name="T19" fmla="*/ 15 h 16"/>
                  <a:gd name="T20" fmla="*/ 3 w 17"/>
                  <a:gd name="T21" fmla="*/ 14 h 16"/>
                  <a:gd name="T22" fmla="*/ 2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4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6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7" y="11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8" y="16"/>
                    </a:lnTo>
                    <a:lnTo>
                      <a:pt x="6" y="15"/>
                    </a:lnTo>
                    <a:lnTo>
                      <a:pt x="3" y="14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4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1" name="Prostoročno 43"/>
              <xdr:cNvSpPr>
                <a:spLocks/>
              </xdr:cNvSpPr>
            </xdr:nvSpPr>
            <xdr:spPr bwMode="auto">
              <a:xfrm>
                <a:off x="102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5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1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5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1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2" name="Prostoročno 44"/>
              <xdr:cNvSpPr>
                <a:spLocks/>
              </xdr:cNvSpPr>
            </xdr:nvSpPr>
            <xdr:spPr bwMode="auto">
              <a:xfrm>
                <a:off x="111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3" name="Prostoročno 45"/>
              <xdr:cNvSpPr>
                <a:spLocks/>
              </xdr:cNvSpPr>
            </xdr:nvSpPr>
            <xdr:spPr bwMode="auto">
              <a:xfrm>
                <a:off x="1032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5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8 h 22"/>
                  <a:gd name="T24" fmla="*/ 0 w 22"/>
                  <a:gd name="T25" fmla="*/ 14 h 22"/>
                  <a:gd name="T26" fmla="*/ 0 w 22"/>
                  <a:gd name="T27" fmla="*/ 12 h 22"/>
                  <a:gd name="T28" fmla="*/ 0 w 22"/>
                  <a:gd name="T29" fmla="*/ 8 h 22"/>
                  <a:gd name="T30" fmla="*/ 3 w 22"/>
                  <a:gd name="T31" fmla="*/ 4 h 22"/>
                  <a:gd name="T32" fmla="*/ 5 w 22"/>
                  <a:gd name="T33" fmla="*/ 1 h 22"/>
                  <a:gd name="T34" fmla="*/ 9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4" name="Prostoročno 46"/>
              <xdr:cNvSpPr>
                <a:spLocks/>
              </xdr:cNvSpPr>
            </xdr:nvSpPr>
            <xdr:spPr bwMode="auto">
              <a:xfrm>
                <a:off x="730" y="113"/>
                <a:ext cx="4" cy="3"/>
              </a:xfrm>
              <a:custGeom>
                <a:avLst/>
                <a:gdLst>
                  <a:gd name="T0" fmla="*/ 7 w 12"/>
                  <a:gd name="T1" fmla="*/ 0 h 13"/>
                  <a:gd name="T2" fmla="*/ 10 w 12"/>
                  <a:gd name="T3" fmla="*/ 0 h 13"/>
                  <a:gd name="T4" fmla="*/ 11 w 12"/>
                  <a:gd name="T5" fmla="*/ 2 h 13"/>
                  <a:gd name="T6" fmla="*/ 12 w 12"/>
                  <a:gd name="T7" fmla="*/ 4 h 13"/>
                  <a:gd name="T8" fmla="*/ 12 w 12"/>
                  <a:gd name="T9" fmla="*/ 7 h 13"/>
                  <a:gd name="T10" fmla="*/ 12 w 12"/>
                  <a:gd name="T11" fmla="*/ 9 h 13"/>
                  <a:gd name="T12" fmla="*/ 10 w 12"/>
                  <a:gd name="T13" fmla="*/ 11 h 13"/>
                  <a:gd name="T14" fmla="*/ 9 w 12"/>
                  <a:gd name="T15" fmla="*/ 12 h 13"/>
                  <a:gd name="T16" fmla="*/ 6 w 12"/>
                  <a:gd name="T17" fmla="*/ 13 h 13"/>
                  <a:gd name="T18" fmla="*/ 3 w 12"/>
                  <a:gd name="T19" fmla="*/ 12 h 13"/>
                  <a:gd name="T20" fmla="*/ 1 w 12"/>
                  <a:gd name="T21" fmla="*/ 11 h 13"/>
                  <a:gd name="T22" fmla="*/ 0 w 12"/>
                  <a:gd name="T23" fmla="*/ 8 h 13"/>
                  <a:gd name="T24" fmla="*/ 0 w 12"/>
                  <a:gd name="T25" fmla="*/ 6 h 13"/>
                  <a:gd name="T26" fmla="*/ 1 w 12"/>
                  <a:gd name="T27" fmla="*/ 3 h 13"/>
                  <a:gd name="T28" fmla="*/ 2 w 12"/>
                  <a:gd name="T29" fmla="*/ 2 h 13"/>
                  <a:gd name="T30" fmla="*/ 5 w 12"/>
                  <a:gd name="T31" fmla="*/ 0 h 13"/>
                  <a:gd name="T32" fmla="*/ 7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5" name="Prostoročno 47"/>
              <xdr:cNvSpPr>
                <a:spLocks/>
              </xdr:cNvSpPr>
            </xdr:nvSpPr>
            <xdr:spPr bwMode="auto">
              <a:xfrm>
                <a:off x="705" y="146"/>
                <a:ext cx="5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3 w 16"/>
                  <a:gd name="T15" fmla="*/ 16 h 17"/>
                  <a:gd name="T16" fmla="*/ 10 w 16"/>
                  <a:gd name="T17" fmla="*/ 17 h 17"/>
                  <a:gd name="T18" fmla="*/ 6 w 16"/>
                  <a:gd name="T19" fmla="*/ 17 h 17"/>
                  <a:gd name="T20" fmla="*/ 4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6" y="17"/>
                    </a:lnTo>
                    <a:lnTo>
                      <a:pt x="4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6" name="Prostoročno 48"/>
              <xdr:cNvSpPr>
                <a:spLocks/>
              </xdr:cNvSpPr>
            </xdr:nvSpPr>
            <xdr:spPr bwMode="auto">
              <a:xfrm>
                <a:off x="920" y="143"/>
                <a:ext cx="6" cy="5"/>
              </a:xfrm>
              <a:custGeom>
                <a:avLst/>
                <a:gdLst>
                  <a:gd name="T0" fmla="*/ 11 w 21"/>
                  <a:gd name="T1" fmla="*/ 0 h 22"/>
                  <a:gd name="T2" fmla="*/ 15 w 21"/>
                  <a:gd name="T3" fmla="*/ 2 h 22"/>
                  <a:gd name="T4" fmla="*/ 19 w 21"/>
                  <a:gd name="T5" fmla="*/ 4 h 22"/>
                  <a:gd name="T6" fmla="*/ 20 w 21"/>
                  <a:gd name="T7" fmla="*/ 8 h 22"/>
                  <a:gd name="T8" fmla="*/ 21 w 21"/>
                  <a:gd name="T9" fmla="*/ 13 h 22"/>
                  <a:gd name="T10" fmla="*/ 20 w 21"/>
                  <a:gd name="T11" fmla="*/ 17 h 22"/>
                  <a:gd name="T12" fmla="*/ 18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2 w 21"/>
                  <a:gd name="T23" fmla="*/ 18 h 22"/>
                  <a:gd name="T24" fmla="*/ 0 w 21"/>
                  <a:gd name="T25" fmla="*/ 14 h 22"/>
                  <a:gd name="T26" fmla="*/ 0 w 21"/>
                  <a:gd name="T27" fmla="*/ 10 h 22"/>
                  <a:gd name="T28" fmla="*/ 1 w 21"/>
                  <a:gd name="T29" fmla="*/ 7 h 22"/>
                  <a:gd name="T30" fmla="*/ 3 w 21"/>
                  <a:gd name="T31" fmla="*/ 3 h 22"/>
                  <a:gd name="T32" fmla="*/ 7 w 21"/>
                  <a:gd name="T33" fmla="*/ 2 h 22"/>
                  <a:gd name="T34" fmla="*/ 11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7" name="Prostoročno 49"/>
              <xdr:cNvSpPr>
                <a:spLocks/>
              </xdr:cNvSpPr>
            </xdr:nvSpPr>
            <xdr:spPr bwMode="auto">
              <a:xfrm>
                <a:off x="1059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0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1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8" name="Prostoročno 50"/>
              <xdr:cNvSpPr>
                <a:spLocks/>
              </xdr:cNvSpPr>
            </xdr:nvSpPr>
            <xdr:spPr bwMode="auto">
              <a:xfrm>
                <a:off x="105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4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1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4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9" name="Prostoročno 51"/>
              <xdr:cNvSpPr>
                <a:spLocks/>
              </xdr:cNvSpPr>
            </xdr:nvSpPr>
            <xdr:spPr bwMode="auto">
              <a:xfrm>
                <a:off x="696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8 w 13"/>
                  <a:gd name="T17" fmla="*/ 13 h 13"/>
                  <a:gd name="T18" fmla="*/ 5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0" name="Prostoročno 52"/>
              <xdr:cNvSpPr>
                <a:spLocks/>
              </xdr:cNvSpPr>
            </xdr:nvSpPr>
            <xdr:spPr bwMode="auto">
              <a:xfrm>
                <a:off x="964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2 h 22"/>
                  <a:gd name="T4" fmla="*/ 17 w 21"/>
                  <a:gd name="T5" fmla="*/ 3 h 22"/>
                  <a:gd name="T6" fmla="*/ 19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7 w 21"/>
                  <a:gd name="T15" fmla="*/ 19 h 22"/>
                  <a:gd name="T16" fmla="*/ 14 w 21"/>
                  <a:gd name="T17" fmla="*/ 22 h 22"/>
                  <a:gd name="T18" fmla="*/ 11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0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3 w 21"/>
                  <a:gd name="T31" fmla="*/ 4 h 22"/>
                  <a:gd name="T32" fmla="*/ 5 w 21"/>
                  <a:gd name="T33" fmla="*/ 2 h 22"/>
                  <a:gd name="T34" fmla="*/ 9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2"/>
                    </a:lnTo>
                    <a:lnTo>
                      <a:pt x="17" y="3"/>
                    </a:lnTo>
                    <a:lnTo>
                      <a:pt x="19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1" name="Prostoročno 53"/>
              <xdr:cNvSpPr>
                <a:spLocks/>
              </xdr:cNvSpPr>
            </xdr:nvSpPr>
            <xdr:spPr bwMode="auto">
              <a:xfrm>
                <a:off x="711" y="143"/>
                <a:ext cx="5" cy="5"/>
              </a:xfrm>
              <a:custGeom>
                <a:avLst/>
                <a:gdLst>
                  <a:gd name="T0" fmla="*/ 8 w 20"/>
                  <a:gd name="T1" fmla="*/ 0 h 22"/>
                  <a:gd name="T2" fmla="*/ 14 w 20"/>
                  <a:gd name="T3" fmla="*/ 2 h 22"/>
                  <a:gd name="T4" fmla="*/ 17 w 20"/>
                  <a:gd name="T5" fmla="*/ 3 h 22"/>
                  <a:gd name="T6" fmla="*/ 20 w 20"/>
                  <a:gd name="T7" fmla="*/ 7 h 22"/>
                  <a:gd name="T8" fmla="*/ 20 w 20"/>
                  <a:gd name="T9" fmla="*/ 10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4 w 20"/>
                  <a:gd name="T17" fmla="*/ 22 h 22"/>
                  <a:gd name="T18" fmla="*/ 10 w 20"/>
                  <a:gd name="T19" fmla="*/ 22 h 22"/>
                  <a:gd name="T20" fmla="*/ 7 w 20"/>
                  <a:gd name="T21" fmla="*/ 22 h 22"/>
                  <a:gd name="T22" fmla="*/ 3 w 20"/>
                  <a:gd name="T23" fmla="*/ 19 h 22"/>
                  <a:gd name="T24" fmla="*/ 1 w 20"/>
                  <a:gd name="T25" fmla="*/ 17 h 22"/>
                  <a:gd name="T26" fmla="*/ 0 w 20"/>
                  <a:gd name="T27" fmla="*/ 13 h 22"/>
                  <a:gd name="T28" fmla="*/ 0 w 20"/>
                  <a:gd name="T29" fmla="*/ 8 h 22"/>
                  <a:gd name="T30" fmla="*/ 2 w 20"/>
                  <a:gd name="T31" fmla="*/ 4 h 22"/>
                  <a:gd name="T32" fmla="*/ 5 w 20"/>
                  <a:gd name="T33" fmla="*/ 2 h 22"/>
                  <a:gd name="T34" fmla="*/ 8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8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0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2" name="Prostoročno 54"/>
              <xdr:cNvSpPr>
                <a:spLocks/>
              </xdr:cNvSpPr>
            </xdr:nvSpPr>
            <xdr:spPr bwMode="auto">
              <a:xfrm>
                <a:off x="701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0 w 12"/>
                  <a:gd name="T27" fmla="*/ 5 h 14"/>
                  <a:gd name="T28" fmla="*/ 1 w 12"/>
                  <a:gd name="T29" fmla="*/ 3 h 14"/>
                  <a:gd name="T30" fmla="*/ 3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3" name="Prostoročno 55"/>
              <xdr:cNvSpPr>
                <a:spLocks/>
              </xdr:cNvSpPr>
            </xdr:nvSpPr>
            <xdr:spPr bwMode="auto">
              <a:xfrm>
                <a:off x="109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4" name="Prostoročno 56"/>
              <xdr:cNvSpPr>
                <a:spLocks/>
              </xdr:cNvSpPr>
            </xdr:nvSpPr>
            <xdr:spPr bwMode="auto">
              <a:xfrm>
                <a:off x="1047" y="143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6 w 21"/>
                  <a:gd name="T5" fmla="*/ 3 h 22"/>
                  <a:gd name="T6" fmla="*/ 19 w 21"/>
                  <a:gd name="T7" fmla="*/ 5 h 22"/>
                  <a:gd name="T8" fmla="*/ 20 w 21"/>
                  <a:gd name="T9" fmla="*/ 8 h 22"/>
                  <a:gd name="T10" fmla="*/ 21 w 21"/>
                  <a:gd name="T11" fmla="*/ 13 h 22"/>
                  <a:gd name="T12" fmla="*/ 20 w 21"/>
                  <a:gd name="T13" fmla="*/ 17 h 22"/>
                  <a:gd name="T14" fmla="*/ 17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8 h 22"/>
                  <a:gd name="T26" fmla="*/ 0 w 21"/>
                  <a:gd name="T27" fmla="*/ 14 h 22"/>
                  <a:gd name="T28" fmla="*/ 0 w 21"/>
                  <a:gd name="T29" fmla="*/ 10 h 22"/>
                  <a:gd name="T30" fmla="*/ 1 w 21"/>
                  <a:gd name="T31" fmla="*/ 7 h 22"/>
                  <a:gd name="T32" fmla="*/ 3 w 21"/>
                  <a:gd name="T33" fmla="*/ 3 h 22"/>
                  <a:gd name="T34" fmla="*/ 7 w 21"/>
                  <a:gd name="T35" fmla="*/ 2 h 22"/>
                  <a:gd name="T36" fmla="*/ 10 w 21"/>
                  <a:gd name="T37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6" y="3"/>
                    </a:lnTo>
                    <a:lnTo>
                      <a:pt x="19" y="5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5" name="Prostoročno 57"/>
              <xdr:cNvSpPr>
                <a:spLocks/>
              </xdr:cNvSpPr>
            </xdr:nvSpPr>
            <xdr:spPr bwMode="auto">
              <a:xfrm>
                <a:off x="108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4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6" name="Prostoročno 58"/>
              <xdr:cNvSpPr>
                <a:spLocks/>
              </xdr:cNvSpPr>
            </xdr:nvSpPr>
            <xdr:spPr bwMode="auto">
              <a:xfrm>
                <a:off x="108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2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6 w 17"/>
                  <a:gd name="T13" fmla="*/ 14 h 17"/>
                  <a:gd name="T14" fmla="*/ 13 w 17"/>
                  <a:gd name="T15" fmla="*/ 16 h 17"/>
                  <a:gd name="T16" fmla="*/ 9 w 17"/>
                  <a:gd name="T17" fmla="*/ 17 h 17"/>
                  <a:gd name="T18" fmla="*/ 7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3 w 17"/>
                  <a:gd name="T29" fmla="*/ 3 h 17"/>
                  <a:gd name="T30" fmla="*/ 6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2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6" y="14"/>
                    </a:lnTo>
                    <a:lnTo>
                      <a:pt x="13" y="16"/>
                    </a:lnTo>
                    <a:lnTo>
                      <a:pt x="9" y="17"/>
                    </a:lnTo>
                    <a:lnTo>
                      <a:pt x="7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7" name="Prostoročno 59"/>
              <xdr:cNvSpPr>
                <a:spLocks/>
              </xdr:cNvSpPr>
            </xdr:nvSpPr>
            <xdr:spPr bwMode="auto">
              <a:xfrm>
                <a:off x="1076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3 h 13"/>
                  <a:gd name="T20" fmla="*/ 1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8" name="Prostoročno 60"/>
              <xdr:cNvSpPr>
                <a:spLocks/>
              </xdr:cNvSpPr>
            </xdr:nvSpPr>
            <xdr:spPr bwMode="auto">
              <a:xfrm>
                <a:off x="106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11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2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9" name="Prostoročno 61"/>
              <xdr:cNvSpPr>
                <a:spLocks/>
              </xdr:cNvSpPr>
            </xdr:nvSpPr>
            <xdr:spPr bwMode="auto">
              <a:xfrm>
                <a:off x="1115" y="120"/>
                <a:ext cx="1" cy="8"/>
              </a:xfrm>
              <a:custGeom>
                <a:avLst/>
                <a:gdLst>
                  <a:gd name="T0" fmla="*/ 4 w 4"/>
                  <a:gd name="T1" fmla="*/ 0 h 32"/>
                  <a:gd name="T2" fmla="*/ 4 w 4"/>
                  <a:gd name="T3" fmla="*/ 32 h 32"/>
                  <a:gd name="T4" fmla="*/ 1 w 4"/>
                  <a:gd name="T5" fmla="*/ 28 h 32"/>
                  <a:gd name="T6" fmla="*/ 0 w 4"/>
                  <a:gd name="T7" fmla="*/ 24 h 32"/>
                  <a:gd name="T8" fmla="*/ 0 w 4"/>
                  <a:gd name="T9" fmla="*/ 18 h 32"/>
                  <a:gd name="T10" fmla="*/ 0 w 4"/>
                  <a:gd name="T11" fmla="*/ 14 h 32"/>
                  <a:gd name="T12" fmla="*/ 1 w 4"/>
                  <a:gd name="T13" fmla="*/ 6 h 32"/>
                  <a:gd name="T14" fmla="*/ 4 w 4"/>
                  <a:gd name="T15" fmla="*/ 0 h 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4" h="32">
                    <a:moveTo>
                      <a:pt x="4" y="0"/>
                    </a:moveTo>
                    <a:lnTo>
                      <a:pt x="4" y="32"/>
                    </a:lnTo>
                    <a:lnTo>
                      <a:pt x="1" y="28"/>
                    </a:lnTo>
                    <a:lnTo>
                      <a:pt x="0" y="24"/>
                    </a:lnTo>
                    <a:lnTo>
                      <a:pt x="0" y="18"/>
                    </a:lnTo>
                    <a:lnTo>
                      <a:pt x="0" y="14"/>
                    </a:lnTo>
                    <a:lnTo>
                      <a:pt x="1" y="6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0" name="Prostoročno 62"/>
              <xdr:cNvSpPr>
                <a:spLocks/>
              </xdr:cNvSpPr>
            </xdr:nvSpPr>
            <xdr:spPr bwMode="auto">
              <a:xfrm>
                <a:off x="862" y="110"/>
                <a:ext cx="40" cy="22"/>
              </a:xfrm>
              <a:custGeom>
                <a:avLst/>
                <a:gdLst>
                  <a:gd name="T0" fmla="*/ 89 w 160"/>
                  <a:gd name="T1" fmla="*/ 5 h 88"/>
                  <a:gd name="T2" fmla="*/ 85 w 160"/>
                  <a:gd name="T3" fmla="*/ 23 h 88"/>
                  <a:gd name="T4" fmla="*/ 76 w 160"/>
                  <a:gd name="T5" fmla="*/ 34 h 88"/>
                  <a:gd name="T6" fmla="*/ 70 w 160"/>
                  <a:gd name="T7" fmla="*/ 21 h 88"/>
                  <a:gd name="T8" fmla="*/ 72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0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5 w 160"/>
                  <a:gd name="T21" fmla="*/ 70 h 88"/>
                  <a:gd name="T22" fmla="*/ 146 w 160"/>
                  <a:gd name="T23" fmla="*/ 56 h 88"/>
                  <a:gd name="T24" fmla="*/ 141 w 160"/>
                  <a:gd name="T25" fmla="*/ 47 h 88"/>
                  <a:gd name="T26" fmla="*/ 131 w 160"/>
                  <a:gd name="T27" fmla="*/ 44 h 88"/>
                  <a:gd name="T28" fmla="*/ 123 w 160"/>
                  <a:gd name="T29" fmla="*/ 51 h 88"/>
                  <a:gd name="T30" fmla="*/ 125 w 160"/>
                  <a:gd name="T31" fmla="*/ 62 h 88"/>
                  <a:gd name="T32" fmla="*/ 128 w 160"/>
                  <a:gd name="T33" fmla="*/ 70 h 88"/>
                  <a:gd name="T34" fmla="*/ 118 w 160"/>
                  <a:gd name="T35" fmla="*/ 71 h 88"/>
                  <a:gd name="T36" fmla="*/ 104 w 160"/>
                  <a:gd name="T37" fmla="*/ 65 h 88"/>
                  <a:gd name="T38" fmla="*/ 100 w 160"/>
                  <a:gd name="T39" fmla="*/ 40 h 88"/>
                  <a:gd name="T40" fmla="*/ 134 w 160"/>
                  <a:gd name="T41" fmla="*/ 26 h 88"/>
                  <a:gd name="T42" fmla="*/ 158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0 w 160"/>
                  <a:gd name="T51" fmla="*/ 61 h 88"/>
                  <a:gd name="T52" fmla="*/ 49 w 160"/>
                  <a:gd name="T53" fmla="*/ 84 h 88"/>
                  <a:gd name="T54" fmla="*/ 14 w 160"/>
                  <a:gd name="T55" fmla="*/ 83 h 88"/>
                  <a:gd name="T56" fmla="*/ 0 w 160"/>
                  <a:gd name="T57" fmla="*/ 60 h 88"/>
                  <a:gd name="T58" fmla="*/ 3 w 160"/>
                  <a:gd name="T59" fmla="*/ 46 h 88"/>
                  <a:gd name="T60" fmla="*/ 27 w 160"/>
                  <a:gd name="T61" fmla="*/ 26 h 88"/>
                  <a:gd name="T62" fmla="*/ 59 w 160"/>
                  <a:gd name="T63" fmla="*/ 40 h 88"/>
                  <a:gd name="T64" fmla="*/ 55 w 160"/>
                  <a:gd name="T65" fmla="*/ 65 h 88"/>
                  <a:gd name="T66" fmla="*/ 43 w 160"/>
                  <a:gd name="T67" fmla="*/ 71 h 88"/>
                  <a:gd name="T68" fmla="*/ 31 w 160"/>
                  <a:gd name="T69" fmla="*/ 70 h 88"/>
                  <a:gd name="T70" fmla="*/ 35 w 160"/>
                  <a:gd name="T71" fmla="*/ 62 h 88"/>
                  <a:gd name="T72" fmla="*/ 38 w 160"/>
                  <a:gd name="T73" fmla="*/ 51 h 88"/>
                  <a:gd name="T74" fmla="*/ 29 w 160"/>
                  <a:gd name="T75" fmla="*/ 44 h 88"/>
                  <a:gd name="T76" fmla="*/ 20 w 160"/>
                  <a:gd name="T77" fmla="*/ 47 h 88"/>
                  <a:gd name="T78" fmla="*/ 13 w 160"/>
                  <a:gd name="T79" fmla="*/ 56 h 88"/>
                  <a:gd name="T80" fmla="*/ 14 w 160"/>
                  <a:gd name="T81" fmla="*/ 70 h 88"/>
                  <a:gd name="T82" fmla="*/ 39 w 160"/>
                  <a:gd name="T83" fmla="*/ 79 h 88"/>
                  <a:gd name="T84" fmla="*/ 67 w 160"/>
                  <a:gd name="T85" fmla="*/ 65 h 88"/>
                  <a:gd name="T86" fmla="*/ 70 w 160"/>
                  <a:gd name="T87" fmla="*/ 44 h 88"/>
                  <a:gd name="T88" fmla="*/ 58 w 160"/>
                  <a:gd name="T89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8" y="0"/>
                    </a:moveTo>
                    <a:lnTo>
                      <a:pt x="89" y="0"/>
                    </a:lnTo>
                    <a:lnTo>
                      <a:pt x="89" y="5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6" y="34"/>
                    </a:lnTo>
                    <a:lnTo>
                      <a:pt x="75" y="30"/>
                    </a:lnTo>
                    <a:lnTo>
                      <a:pt x="72" y="26"/>
                    </a:lnTo>
                    <a:lnTo>
                      <a:pt x="70" y="21"/>
                    </a:lnTo>
                    <a:lnTo>
                      <a:pt x="67" y="18"/>
                    </a:lnTo>
                    <a:lnTo>
                      <a:pt x="67" y="19"/>
                    </a:lnTo>
                    <a:lnTo>
                      <a:pt x="72" y="34"/>
                    </a:lnTo>
                    <a:lnTo>
                      <a:pt x="80" y="48"/>
                    </a:lnTo>
                    <a:lnTo>
                      <a:pt x="87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5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4" y="55"/>
                    </a:lnTo>
                    <a:lnTo>
                      <a:pt x="87" y="60"/>
                    </a:lnTo>
                    <a:lnTo>
                      <a:pt x="93" y="65"/>
                    </a:lnTo>
                    <a:lnTo>
                      <a:pt x="102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8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4" y="65"/>
                    </a:lnTo>
                    <a:lnTo>
                      <a:pt x="102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4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0" y="61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3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2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8" y="58"/>
                    </a:lnTo>
                    <a:lnTo>
                      <a:pt x="38" y="55"/>
                    </a:lnTo>
                    <a:lnTo>
                      <a:pt x="38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20" y="47"/>
                    </a:lnTo>
                    <a:lnTo>
                      <a:pt x="17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9" y="79"/>
                    </a:lnTo>
                    <a:lnTo>
                      <a:pt x="39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7" y="65"/>
                    </a:lnTo>
                    <a:lnTo>
                      <a:pt x="72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1" y="16"/>
                    </a:lnTo>
                    <a:lnTo>
                      <a:pt x="5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1" name="Prostoročno 63"/>
              <xdr:cNvSpPr>
                <a:spLocks/>
              </xdr:cNvSpPr>
            </xdr:nvSpPr>
            <xdr:spPr bwMode="auto">
              <a:xfrm>
                <a:off x="879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4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4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4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4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2" name="Prostoročno 64"/>
              <xdr:cNvSpPr>
                <a:spLocks/>
              </xdr:cNvSpPr>
            </xdr:nvSpPr>
            <xdr:spPr bwMode="auto">
              <a:xfrm>
                <a:off x="86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4 w 17"/>
                  <a:gd name="T5" fmla="*/ 2 h 5"/>
                  <a:gd name="T6" fmla="*/ 12 w 17"/>
                  <a:gd name="T7" fmla="*/ 4 h 5"/>
                  <a:gd name="T8" fmla="*/ 9 w 17"/>
                  <a:gd name="T9" fmla="*/ 5 h 5"/>
                  <a:gd name="T10" fmla="*/ 5 w 17"/>
                  <a:gd name="T11" fmla="*/ 4 h 5"/>
                  <a:gd name="T12" fmla="*/ 1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4" y="2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3" name="Prostoročno 65"/>
              <xdr:cNvSpPr>
                <a:spLocks/>
              </xdr:cNvSpPr>
            </xdr:nvSpPr>
            <xdr:spPr bwMode="auto">
              <a:xfrm>
                <a:off x="888" y="110"/>
                <a:ext cx="6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9 w 20"/>
                  <a:gd name="T5" fmla="*/ 2 h 5"/>
                  <a:gd name="T6" fmla="*/ 15 w 20"/>
                  <a:gd name="T7" fmla="*/ 4 h 5"/>
                  <a:gd name="T8" fmla="*/ 13 w 20"/>
                  <a:gd name="T9" fmla="*/ 5 h 5"/>
                  <a:gd name="T10" fmla="*/ 9 w 20"/>
                  <a:gd name="T11" fmla="*/ 4 h 5"/>
                  <a:gd name="T12" fmla="*/ 6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9" y="2"/>
                    </a:lnTo>
                    <a:lnTo>
                      <a:pt x="15" y="4"/>
                    </a:lnTo>
                    <a:lnTo>
                      <a:pt x="13" y="5"/>
                    </a:lnTo>
                    <a:lnTo>
                      <a:pt x="9" y="4"/>
                    </a:lnTo>
                    <a:lnTo>
                      <a:pt x="6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4" name="Prostoročno 66"/>
              <xdr:cNvSpPr>
                <a:spLocks/>
              </xdr:cNvSpPr>
            </xdr:nvSpPr>
            <xdr:spPr bwMode="auto">
              <a:xfrm>
                <a:off x="92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5" name="Prostoročno 67"/>
              <xdr:cNvSpPr>
                <a:spLocks/>
              </xdr:cNvSpPr>
            </xdr:nvSpPr>
            <xdr:spPr bwMode="auto">
              <a:xfrm>
                <a:off x="805" y="110"/>
                <a:ext cx="1" cy="1"/>
              </a:xfrm>
              <a:custGeom>
                <a:avLst/>
                <a:gdLst>
                  <a:gd name="T0" fmla="*/ 0 w 4"/>
                  <a:gd name="T1" fmla="*/ 0 h 4"/>
                  <a:gd name="T2" fmla="*/ 3 w 4"/>
                  <a:gd name="T3" fmla="*/ 0 h 4"/>
                  <a:gd name="T4" fmla="*/ 4 w 4"/>
                  <a:gd name="T5" fmla="*/ 4 h 4"/>
                  <a:gd name="T6" fmla="*/ 0 w 4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4" h="4">
                    <a:moveTo>
                      <a:pt x="0" y="0"/>
                    </a:moveTo>
                    <a:lnTo>
                      <a:pt x="3" y="0"/>
                    </a:lnTo>
                    <a:lnTo>
                      <a:pt x="4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6" name="Prostoročno 68"/>
              <xdr:cNvSpPr>
                <a:spLocks noEditPoints="1"/>
              </xdr:cNvSpPr>
            </xdr:nvSpPr>
            <xdr:spPr bwMode="auto">
              <a:xfrm>
                <a:off x="806" y="110"/>
                <a:ext cx="21" cy="11"/>
              </a:xfrm>
              <a:custGeom>
                <a:avLst/>
                <a:gdLst>
                  <a:gd name="T0" fmla="*/ 41 w 83"/>
                  <a:gd name="T1" fmla="*/ 37 h 46"/>
                  <a:gd name="T2" fmla="*/ 43 w 83"/>
                  <a:gd name="T3" fmla="*/ 37 h 46"/>
                  <a:gd name="T4" fmla="*/ 42 w 83"/>
                  <a:gd name="T5" fmla="*/ 37 h 46"/>
                  <a:gd name="T6" fmla="*/ 41 w 83"/>
                  <a:gd name="T7" fmla="*/ 37 h 46"/>
                  <a:gd name="T8" fmla="*/ 40 w 83"/>
                  <a:gd name="T9" fmla="*/ 7 h 46"/>
                  <a:gd name="T10" fmla="*/ 35 w 83"/>
                  <a:gd name="T11" fmla="*/ 11 h 46"/>
                  <a:gd name="T12" fmla="*/ 32 w 83"/>
                  <a:gd name="T13" fmla="*/ 18 h 46"/>
                  <a:gd name="T14" fmla="*/ 32 w 83"/>
                  <a:gd name="T15" fmla="*/ 26 h 46"/>
                  <a:gd name="T16" fmla="*/ 36 w 83"/>
                  <a:gd name="T17" fmla="*/ 33 h 46"/>
                  <a:gd name="T18" fmla="*/ 43 w 83"/>
                  <a:gd name="T19" fmla="*/ 37 h 46"/>
                  <a:gd name="T20" fmla="*/ 52 w 83"/>
                  <a:gd name="T21" fmla="*/ 34 h 46"/>
                  <a:gd name="T22" fmla="*/ 59 w 83"/>
                  <a:gd name="T23" fmla="*/ 26 h 46"/>
                  <a:gd name="T24" fmla="*/ 59 w 83"/>
                  <a:gd name="T25" fmla="*/ 18 h 46"/>
                  <a:gd name="T26" fmla="*/ 54 w 83"/>
                  <a:gd name="T27" fmla="*/ 10 h 46"/>
                  <a:gd name="T28" fmla="*/ 45 w 83"/>
                  <a:gd name="T29" fmla="*/ 7 h 46"/>
                  <a:gd name="T30" fmla="*/ 32 w 83"/>
                  <a:gd name="T31" fmla="*/ 0 h 46"/>
                  <a:gd name="T32" fmla="*/ 37 w 83"/>
                  <a:gd name="T33" fmla="*/ 2 h 46"/>
                  <a:gd name="T34" fmla="*/ 35 w 83"/>
                  <a:gd name="T35" fmla="*/ 6 h 46"/>
                  <a:gd name="T36" fmla="*/ 41 w 83"/>
                  <a:gd name="T37" fmla="*/ 4 h 46"/>
                  <a:gd name="T38" fmla="*/ 41 w 83"/>
                  <a:gd name="T39" fmla="*/ 2 h 46"/>
                  <a:gd name="T40" fmla="*/ 43 w 83"/>
                  <a:gd name="T41" fmla="*/ 2 h 46"/>
                  <a:gd name="T42" fmla="*/ 42 w 83"/>
                  <a:gd name="T43" fmla="*/ 4 h 46"/>
                  <a:gd name="T44" fmla="*/ 45 w 83"/>
                  <a:gd name="T45" fmla="*/ 4 h 46"/>
                  <a:gd name="T46" fmla="*/ 52 w 83"/>
                  <a:gd name="T47" fmla="*/ 5 h 46"/>
                  <a:gd name="T48" fmla="*/ 59 w 83"/>
                  <a:gd name="T49" fmla="*/ 7 h 46"/>
                  <a:gd name="T50" fmla="*/ 56 w 83"/>
                  <a:gd name="T51" fmla="*/ 0 h 46"/>
                  <a:gd name="T52" fmla="*/ 64 w 83"/>
                  <a:gd name="T53" fmla="*/ 4 h 46"/>
                  <a:gd name="T54" fmla="*/ 69 w 83"/>
                  <a:gd name="T55" fmla="*/ 9 h 46"/>
                  <a:gd name="T56" fmla="*/ 77 w 83"/>
                  <a:gd name="T57" fmla="*/ 10 h 46"/>
                  <a:gd name="T58" fmla="*/ 83 w 83"/>
                  <a:gd name="T59" fmla="*/ 9 h 46"/>
                  <a:gd name="T60" fmla="*/ 78 w 83"/>
                  <a:gd name="T61" fmla="*/ 14 h 46"/>
                  <a:gd name="T62" fmla="*/ 70 w 83"/>
                  <a:gd name="T63" fmla="*/ 15 h 46"/>
                  <a:gd name="T64" fmla="*/ 67 w 83"/>
                  <a:gd name="T65" fmla="*/ 15 h 46"/>
                  <a:gd name="T66" fmla="*/ 64 w 83"/>
                  <a:gd name="T67" fmla="*/ 12 h 46"/>
                  <a:gd name="T68" fmla="*/ 67 w 83"/>
                  <a:gd name="T69" fmla="*/ 20 h 46"/>
                  <a:gd name="T70" fmla="*/ 63 w 83"/>
                  <a:gd name="T71" fmla="*/ 34 h 46"/>
                  <a:gd name="T72" fmla="*/ 45 w 83"/>
                  <a:gd name="T73" fmla="*/ 46 h 46"/>
                  <a:gd name="T74" fmla="*/ 43 w 83"/>
                  <a:gd name="T75" fmla="*/ 44 h 46"/>
                  <a:gd name="T76" fmla="*/ 41 w 83"/>
                  <a:gd name="T77" fmla="*/ 43 h 46"/>
                  <a:gd name="T78" fmla="*/ 41 w 83"/>
                  <a:gd name="T79" fmla="*/ 43 h 46"/>
                  <a:gd name="T80" fmla="*/ 33 w 83"/>
                  <a:gd name="T81" fmla="*/ 39 h 46"/>
                  <a:gd name="T82" fmla="*/ 28 w 83"/>
                  <a:gd name="T83" fmla="*/ 33 h 46"/>
                  <a:gd name="T84" fmla="*/ 27 w 83"/>
                  <a:gd name="T85" fmla="*/ 23 h 46"/>
                  <a:gd name="T86" fmla="*/ 31 w 83"/>
                  <a:gd name="T87" fmla="*/ 11 h 46"/>
                  <a:gd name="T88" fmla="*/ 19 w 83"/>
                  <a:gd name="T89" fmla="*/ 15 h 46"/>
                  <a:gd name="T90" fmla="*/ 9 w 83"/>
                  <a:gd name="T91" fmla="*/ 14 h 46"/>
                  <a:gd name="T92" fmla="*/ 1 w 83"/>
                  <a:gd name="T93" fmla="*/ 7 h 46"/>
                  <a:gd name="T94" fmla="*/ 3 w 83"/>
                  <a:gd name="T95" fmla="*/ 6 h 46"/>
                  <a:gd name="T96" fmla="*/ 10 w 83"/>
                  <a:gd name="T97" fmla="*/ 10 h 46"/>
                  <a:gd name="T98" fmla="*/ 18 w 83"/>
                  <a:gd name="T99" fmla="*/ 10 h 46"/>
                  <a:gd name="T100" fmla="*/ 27 w 83"/>
                  <a:gd name="T101" fmla="*/ 6 h 46"/>
                  <a:gd name="T102" fmla="*/ 32 w 83"/>
                  <a:gd name="T103" fmla="*/ 0 h 4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</a:cxnLst>
                <a:rect l="0" t="0" r="r" b="b"/>
                <a:pathLst>
                  <a:path w="83" h="46">
                    <a:moveTo>
                      <a:pt x="41" y="37"/>
                    </a:moveTo>
                    <a:lnTo>
                      <a:pt x="41" y="37"/>
                    </a:lnTo>
                    <a:lnTo>
                      <a:pt x="42" y="37"/>
                    </a:lnTo>
                    <a:lnTo>
                      <a:pt x="43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40" y="7"/>
                    </a:lnTo>
                    <a:lnTo>
                      <a:pt x="37" y="10"/>
                    </a:lnTo>
                    <a:lnTo>
                      <a:pt x="35" y="11"/>
                    </a:lnTo>
                    <a:lnTo>
                      <a:pt x="33" y="15"/>
                    </a:lnTo>
                    <a:lnTo>
                      <a:pt x="32" y="18"/>
                    </a:lnTo>
                    <a:lnTo>
                      <a:pt x="32" y="21"/>
                    </a:lnTo>
                    <a:lnTo>
                      <a:pt x="32" y="26"/>
                    </a:lnTo>
                    <a:lnTo>
                      <a:pt x="33" y="30"/>
                    </a:lnTo>
                    <a:lnTo>
                      <a:pt x="36" y="33"/>
                    </a:lnTo>
                    <a:lnTo>
                      <a:pt x="40" y="35"/>
                    </a:lnTo>
                    <a:lnTo>
                      <a:pt x="43" y="37"/>
                    </a:lnTo>
                    <a:lnTo>
                      <a:pt x="49" y="35"/>
                    </a:lnTo>
                    <a:lnTo>
                      <a:pt x="52" y="34"/>
                    </a:lnTo>
                    <a:lnTo>
                      <a:pt x="56" y="30"/>
                    </a:lnTo>
                    <a:lnTo>
                      <a:pt x="59" y="26"/>
                    </a:lnTo>
                    <a:lnTo>
                      <a:pt x="60" y="23"/>
                    </a:lnTo>
                    <a:lnTo>
                      <a:pt x="59" y="18"/>
                    </a:lnTo>
                    <a:lnTo>
                      <a:pt x="56" y="14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5" y="7"/>
                    </a:lnTo>
                    <a:lnTo>
                      <a:pt x="43" y="7"/>
                    </a:lnTo>
                    <a:close/>
                    <a:moveTo>
                      <a:pt x="32" y="0"/>
                    </a:moveTo>
                    <a:lnTo>
                      <a:pt x="38" y="0"/>
                    </a:lnTo>
                    <a:lnTo>
                      <a:pt x="37" y="2"/>
                    </a:lnTo>
                    <a:lnTo>
                      <a:pt x="36" y="4"/>
                    </a:lnTo>
                    <a:lnTo>
                      <a:pt x="35" y="6"/>
                    </a:lnTo>
                    <a:lnTo>
                      <a:pt x="37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3" y="2"/>
                    </a:lnTo>
                    <a:lnTo>
                      <a:pt x="43" y="2"/>
                    </a:lnTo>
                    <a:lnTo>
                      <a:pt x="41" y="2"/>
                    </a:lnTo>
                    <a:lnTo>
                      <a:pt x="42" y="4"/>
                    </a:lnTo>
                    <a:lnTo>
                      <a:pt x="43" y="4"/>
                    </a:lnTo>
                    <a:lnTo>
                      <a:pt x="45" y="4"/>
                    </a:lnTo>
                    <a:lnTo>
                      <a:pt x="49" y="4"/>
                    </a:lnTo>
                    <a:lnTo>
                      <a:pt x="52" y="5"/>
                    </a:lnTo>
                    <a:lnTo>
                      <a:pt x="56" y="6"/>
                    </a:lnTo>
                    <a:lnTo>
                      <a:pt x="59" y="7"/>
                    </a:lnTo>
                    <a:lnTo>
                      <a:pt x="58" y="4"/>
                    </a:lnTo>
                    <a:lnTo>
                      <a:pt x="56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9" y="9"/>
                    </a:lnTo>
                    <a:lnTo>
                      <a:pt x="72" y="10"/>
                    </a:lnTo>
                    <a:lnTo>
                      <a:pt x="77" y="10"/>
                    </a:lnTo>
                    <a:lnTo>
                      <a:pt x="79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4" y="15"/>
                    </a:lnTo>
                    <a:lnTo>
                      <a:pt x="70" y="15"/>
                    </a:lnTo>
                    <a:lnTo>
                      <a:pt x="68" y="15"/>
                    </a:lnTo>
                    <a:lnTo>
                      <a:pt x="67" y="15"/>
                    </a:lnTo>
                    <a:lnTo>
                      <a:pt x="65" y="14"/>
                    </a:lnTo>
                    <a:lnTo>
                      <a:pt x="64" y="12"/>
                    </a:lnTo>
                    <a:lnTo>
                      <a:pt x="65" y="15"/>
                    </a:lnTo>
                    <a:lnTo>
                      <a:pt x="67" y="20"/>
                    </a:lnTo>
                    <a:lnTo>
                      <a:pt x="67" y="24"/>
                    </a:lnTo>
                    <a:lnTo>
                      <a:pt x="63" y="34"/>
                    </a:lnTo>
                    <a:lnTo>
                      <a:pt x="55" y="42"/>
                    </a:lnTo>
                    <a:lnTo>
                      <a:pt x="45" y="46"/>
                    </a:lnTo>
                    <a:lnTo>
                      <a:pt x="43" y="46"/>
                    </a:lnTo>
                    <a:lnTo>
                      <a:pt x="43" y="44"/>
                    </a:lnTo>
                    <a:lnTo>
                      <a:pt x="42" y="44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6" y="42"/>
                    </a:lnTo>
                    <a:lnTo>
                      <a:pt x="33" y="39"/>
                    </a:lnTo>
                    <a:lnTo>
                      <a:pt x="31" y="37"/>
                    </a:lnTo>
                    <a:lnTo>
                      <a:pt x="28" y="33"/>
                    </a:lnTo>
                    <a:lnTo>
                      <a:pt x="27" y="28"/>
                    </a:lnTo>
                    <a:lnTo>
                      <a:pt x="27" y="23"/>
                    </a:lnTo>
                    <a:lnTo>
                      <a:pt x="28" y="18"/>
                    </a:lnTo>
                    <a:lnTo>
                      <a:pt x="31" y="11"/>
                    </a:lnTo>
                    <a:lnTo>
                      <a:pt x="26" y="14"/>
                    </a:lnTo>
                    <a:lnTo>
                      <a:pt x="19" y="15"/>
                    </a:lnTo>
                    <a:lnTo>
                      <a:pt x="14" y="15"/>
                    </a:lnTo>
                    <a:lnTo>
                      <a:pt x="9" y="14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8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7" name="Prostoročno 69"/>
              <xdr:cNvSpPr>
                <a:spLocks/>
              </xdr:cNvSpPr>
            </xdr:nvSpPr>
            <xdr:spPr bwMode="auto">
              <a:xfrm>
                <a:off x="801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8" name="Prostoročno 70"/>
              <xdr:cNvSpPr>
                <a:spLocks/>
              </xdr:cNvSpPr>
            </xdr:nvSpPr>
            <xdr:spPr bwMode="auto">
              <a:xfrm>
                <a:off x="76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1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1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9" name="Prostoročno 71"/>
              <xdr:cNvSpPr>
                <a:spLocks/>
              </xdr:cNvSpPr>
            </xdr:nvSpPr>
            <xdr:spPr bwMode="auto">
              <a:xfrm>
                <a:off x="832" y="122"/>
                <a:ext cx="3" cy="3"/>
              </a:xfrm>
              <a:custGeom>
                <a:avLst/>
                <a:gdLst>
                  <a:gd name="T0" fmla="*/ 3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3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3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0" name="Prostoročno 72"/>
              <xdr:cNvSpPr>
                <a:spLocks/>
              </xdr:cNvSpPr>
            </xdr:nvSpPr>
            <xdr:spPr bwMode="auto">
              <a:xfrm>
                <a:off x="827" y="110"/>
                <a:ext cx="2" cy="2"/>
              </a:xfrm>
              <a:custGeom>
                <a:avLst/>
                <a:gdLst>
                  <a:gd name="T0" fmla="*/ 3 w 7"/>
                  <a:gd name="T1" fmla="*/ 0 h 9"/>
                  <a:gd name="T2" fmla="*/ 7 w 7"/>
                  <a:gd name="T3" fmla="*/ 0 h 9"/>
                  <a:gd name="T4" fmla="*/ 5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3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3" y="0"/>
                    </a:moveTo>
                    <a:lnTo>
                      <a:pt x="7" y="0"/>
                    </a:lnTo>
                    <a:lnTo>
                      <a:pt x="5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1" name="Prostoročno 73"/>
              <xdr:cNvSpPr>
                <a:spLocks/>
              </xdr:cNvSpPr>
            </xdr:nvSpPr>
            <xdr:spPr bwMode="auto">
              <a:xfrm>
                <a:off x="1080" y="110"/>
                <a:ext cx="2" cy="2"/>
              </a:xfrm>
              <a:custGeom>
                <a:avLst/>
                <a:gdLst>
                  <a:gd name="T0" fmla="*/ 2 w 6"/>
                  <a:gd name="T1" fmla="*/ 0 h 9"/>
                  <a:gd name="T2" fmla="*/ 6 w 6"/>
                  <a:gd name="T3" fmla="*/ 0 h 9"/>
                  <a:gd name="T4" fmla="*/ 5 w 6"/>
                  <a:gd name="T5" fmla="*/ 4 h 9"/>
                  <a:gd name="T6" fmla="*/ 2 w 6"/>
                  <a:gd name="T7" fmla="*/ 6 h 9"/>
                  <a:gd name="T8" fmla="*/ 0 w 6"/>
                  <a:gd name="T9" fmla="*/ 9 h 9"/>
                  <a:gd name="T10" fmla="*/ 1 w 6"/>
                  <a:gd name="T11" fmla="*/ 5 h 9"/>
                  <a:gd name="T12" fmla="*/ 2 w 6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6" h="9">
                    <a:moveTo>
                      <a:pt x="2" y="0"/>
                    </a:moveTo>
                    <a:lnTo>
                      <a:pt x="6" y="0"/>
                    </a:lnTo>
                    <a:lnTo>
                      <a:pt x="5" y="4"/>
                    </a:lnTo>
                    <a:lnTo>
                      <a:pt x="2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2" name="Prostoročno 74"/>
              <xdr:cNvSpPr>
                <a:spLocks noEditPoints="1"/>
              </xdr:cNvSpPr>
            </xdr:nvSpPr>
            <xdr:spPr bwMode="auto">
              <a:xfrm>
                <a:off x="1059" y="110"/>
                <a:ext cx="21" cy="11"/>
              </a:xfrm>
              <a:custGeom>
                <a:avLst/>
                <a:gdLst>
                  <a:gd name="T0" fmla="*/ 44 w 85"/>
                  <a:gd name="T1" fmla="*/ 10 h 43"/>
                  <a:gd name="T2" fmla="*/ 38 w 85"/>
                  <a:gd name="T3" fmla="*/ 15 h 43"/>
                  <a:gd name="T4" fmla="*/ 35 w 85"/>
                  <a:gd name="T5" fmla="*/ 23 h 43"/>
                  <a:gd name="T6" fmla="*/ 38 w 85"/>
                  <a:gd name="T7" fmla="*/ 32 h 43"/>
                  <a:gd name="T8" fmla="*/ 44 w 85"/>
                  <a:gd name="T9" fmla="*/ 37 h 43"/>
                  <a:gd name="T10" fmla="*/ 49 w 85"/>
                  <a:gd name="T11" fmla="*/ 37 h 43"/>
                  <a:gd name="T12" fmla="*/ 54 w 85"/>
                  <a:gd name="T13" fmla="*/ 37 h 43"/>
                  <a:gd name="T14" fmla="*/ 61 w 85"/>
                  <a:gd name="T15" fmla="*/ 32 h 43"/>
                  <a:gd name="T16" fmla="*/ 63 w 85"/>
                  <a:gd name="T17" fmla="*/ 23 h 43"/>
                  <a:gd name="T18" fmla="*/ 61 w 85"/>
                  <a:gd name="T19" fmla="*/ 15 h 43"/>
                  <a:gd name="T20" fmla="*/ 54 w 85"/>
                  <a:gd name="T21" fmla="*/ 10 h 43"/>
                  <a:gd name="T22" fmla="*/ 49 w 85"/>
                  <a:gd name="T23" fmla="*/ 9 h 43"/>
                  <a:gd name="T24" fmla="*/ 34 w 85"/>
                  <a:gd name="T25" fmla="*/ 0 h 43"/>
                  <a:gd name="T26" fmla="*/ 35 w 85"/>
                  <a:gd name="T27" fmla="*/ 2 h 43"/>
                  <a:gd name="T28" fmla="*/ 34 w 85"/>
                  <a:gd name="T29" fmla="*/ 6 h 43"/>
                  <a:gd name="T30" fmla="*/ 41 w 85"/>
                  <a:gd name="T31" fmla="*/ 4 h 43"/>
                  <a:gd name="T32" fmla="*/ 49 w 85"/>
                  <a:gd name="T33" fmla="*/ 2 h 43"/>
                  <a:gd name="T34" fmla="*/ 49 w 85"/>
                  <a:gd name="T35" fmla="*/ 4 h 43"/>
                  <a:gd name="T36" fmla="*/ 57 w 85"/>
                  <a:gd name="T37" fmla="*/ 5 h 43"/>
                  <a:gd name="T38" fmla="*/ 58 w 85"/>
                  <a:gd name="T39" fmla="*/ 4 h 43"/>
                  <a:gd name="T40" fmla="*/ 64 w 85"/>
                  <a:gd name="T41" fmla="*/ 0 h 43"/>
                  <a:gd name="T42" fmla="*/ 67 w 85"/>
                  <a:gd name="T43" fmla="*/ 6 h 43"/>
                  <a:gd name="T44" fmla="*/ 73 w 85"/>
                  <a:gd name="T45" fmla="*/ 10 h 43"/>
                  <a:gd name="T46" fmla="*/ 81 w 85"/>
                  <a:gd name="T47" fmla="*/ 10 h 43"/>
                  <a:gd name="T48" fmla="*/ 82 w 85"/>
                  <a:gd name="T49" fmla="*/ 11 h 43"/>
                  <a:gd name="T50" fmla="*/ 76 w 85"/>
                  <a:gd name="T51" fmla="*/ 15 h 43"/>
                  <a:gd name="T52" fmla="*/ 71 w 85"/>
                  <a:gd name="T53" fmla="*/ 15 h 43"/>
                  <a:gd name="T54" fmla="*/ 68 w 85"/>
                  <a:gd name="T55" fmla="*/ 14 h 43"/>
                  <a:gd name="T56" fmla="*/ 66 w 85"/>
                  <a:gd name="T57" fmla="*/ 11 h 43"/>
                  <a:gd name="T58" fmla="*/ 70 w 85"/>
                  <a:gd name="T59" fmla="*/ 23 h 43"/>
                  <a:gd name="T60" fmla="*/ 59 w 85"/>
                  <a:gd name="T61" fmla="*/ 40 h 43"/>
                  <a:gd name="T62" fmla="*/ 49 w 85"/>
                  <a:gd name="T63" fmla="*/ 43 h 43"/>
                  <a:gd name="T64" fmla="*/ 39 w 85"/>
                  <a:gd name="T65" fmla="*/ 40 h 43"/>
                  <a:gd name="T66" fmla="*/ 29 w 85"/>
                  <a:gd name="T67" fmla="*/ 24 h 43"/>
                  <a:gd name="T68" fmla="*/ 30 w 85"/>
                  <a:gd name="T69" fmla="*/ 16 h 43"/>
                  <a:gd name="T70" fmla="*/ 29 w 85"/>
                  <a:gd name="T71" fmla="*/ 15 h 43"/>
                  <a:gd name="T72" fmla="*/ 21 w 85"/>
                  <a:gd name="T73" fmla="*/ 18 h 43"/>
                  <a:gd name="T74" fmla="*/ 11 w 85"/>
                  <a:gd name="T75" fmla="*/ 15 h 43"/>
                  <a:gd name="T76" fmla="*/ 3 w 85"/>
                  <a:gd name="T77" fmla="*/ 7 h 43"/>
                  <a:gd name="T78" fmla="*/ 4 w 85"/>
                  <a:gd name="T79" fmla="*/ 6 h 43"/>
                  <a:gd name="T80" fmla="*/ 12 w 85"/>
                  <a:gd name="T81" fmla="*/ 10 h 43"/>
                  <a:gd name="T82" fmla="*/ 20 w 85"/>
                  <a:gd name="T83" fmla="*/ 10 h 43"/>
                  <a:gd name="T84" fmla="*/ 29 w 85"/>
                  <a:gd name="T85" fmla="*/ 6 h 43"/>
                  <a:gd name="T86" fmla="*/ 34 w 85"/>
                  <a:gd name="T8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85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3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34" y="0"/>
                    </a:moveTo>
                    <a:lnTo>
                      <a:pt x="35" y="0"/>
                    </a:lnTo>
                    <a:lnTo>
                      <a:pt x="35" y="2"/>
                    </a:lnTo>
                    <a:lnTo>
                      <a:pt x="35" y="5"/>
                    </a:lnTo>
                    <a:lnTo>
                      <a:pt x="34" y="6"/>
                    </a:lnTo>
                    <a:lnTo>
                      <a:pt x="38" y="5"/>
                    </a:lnTo>
                    <a:lnTo>
                      <a:pt x="41" y="4"/>
                    </a:lnTo>
                    <a:lnTo>
                      <a:pt x="45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8" y="0"/>
                    </a:lnTo>
                    <a:lnTo>
                      <a:pt x="64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70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5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71" y="15"/>
                    </a:lnTo>
                    <a:lnTo>
                      <a:pt x="70" y="15"/>
                    </a:lnTo>
                    <a:lnTo>
                      <a:pt x="68" y="14"/>
                    </a:lnTo>
                    <a:lnTo>
                      <a:pt x="68" y="12"/>
                    </a:lnTo>
                    <a:lnTo>
                      <a:pt x="66" y="11"/>
                    </a:lnTo>
                    <a:lnTo>
                      <a:pt x="70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9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1" y="18"/>
                    </a:lnTo>
                    <a:lnTo>
                      <a:pt x="15" y="16"/>
                    </a:lnTo>
                    <a:lnTo>
                      <a:pt x="11" y="15"/>
                    </a:lnTo>
                    <a:lnTo>
                      <a:pt x="7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8" y="9"/>
                    </a:lnTo>
                    <a:lnTo>
                      <a:pt x="12" y="10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5" y="9"/>
                    </a:lnTo>
                    <a:lnTo>
                      <a:pt x="29" y="6"/>
                    </a:lnTo>
                    <a:lnTo>
                      <a:pt x="32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3" name="Prostoročno 75"/>
              <xdr:cNvSpPr>
                <a:spLocks/>
              </xdr:cNvSpPr>
            </xdr:nvSpPr>
            <xdr:spPr bwMode="auto">
              <a:xfrm>
                <a:off x="1059" y="110"/>
                <a:ext cx="0" cy="1"/>
              </a:xfrm>
              <a:custGeom>
                <a:avLst/>
                <a:gdLst>
                  <a:gd name="T0" fmla="*/ 0 w 2"/>
                  <a:gd name="T1" fmla="*/ 0 h 4"/>
                  <a:gd name="T2" fmla="*/ 2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2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4" name="Prostoročno 76"/>
              <xdr:cNvSpPr>
                <a:spLocks/>
              </xdr:cNvSpPr>
            </xdr:nvSpPr>
            <xdr:spPr bwMode="auto">
              <a:xfrm>
                <a:off x="108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2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2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5" name="Prostoročno 77"/>
              <xdr:cNvSpPr>
                <a:spLocks/>
              </xdr:cNvSpPr>
            </xdr:nvSpPr>
            <xdr:spPr bwMode="auto">
              <a:xfrm>
                <a:off x="752" y="110"/>
                <a:ext cx="5" cy="9"/>
              </a:xfrm>
              <a:custGeom>
                <a:avLst/>
                <a:gdLst>
                  <a:gd name="T0" fmla="*/ 0 w 20"/>
                  <a:gd name="T1" fmla="*/ 0 h 38"/>
                  <a:gd name="T2" fmla="*/ 20 w 20"/>
                  <a:gd name="T3" fmla="*/ 0 h 38"/>
                  <a:gd name="T4" fmla="*/ 19 w 20"/>
                  <a:gd name="T5" fmla="*/ 5 h 38"/>
                  <a:gd name="T6" fmla="*/ 18 w 20"/>
                  <a:gd name="T7" fmla="*/ 9 h 38"/>
                  <a:gd name="T8" fmla="*/ 16 w 20"/>
                  <a:gd name="T9" fmla="*/ 14 h 38"/>
                  <a:gd name="T10" fmla="*/ 15 w 20"/>
                  <a:gd name="T11" fmla="*/ 23 h 38"/>
                  <a:gd name="T12" fmla="*/ 12 w 20"/>
                  <a:gd name="T13" fmla="*/ 30 h 38"/>
                  <a:gd name="T14" fmla="*/ 7 w 20"/>
                  <a:gd name="T15" fmla="*/ 38 h 38"/>
                  <a:gd name="T16" fmla="*/ 5 w 20"/>
                  <a:gd name="T17" fmla="*/ 26 h 38"/>
                  <a:gd name="T18" fmla="*/ 1 w 20"/>
                  <a:gd name="T19" fmla="*/ 15 h 38"/>
                  <a:gd name="T20" fmla="*/ 0 w 20"/>
                  <a:gd name="T21" fmla="*/ 10 h 38"/>
                  <a:gd name="T22" fmla="*/ 0 w 20"/>
                  <a:gd name="T23" fmla="*/ 5 h 38"/>
                  <a:gd name="T24" fmla="*/ 0 w 20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20" h="38">
                    <a:moveTo>
                      <a:pt x="0" y="0"/>
                    </a:moveTo>
                    <a:lnTo>
                      <a:pt x="20" y="0"/>
                    </a:lnTo>
                    <a:lnTo>
                      <a:pt x="19" y="5"/>
                    </a:lnTo>
                    <a:lnTo>
                      <a:pt x="18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7" y="38"/>
                    </a:lnTo>
                    <a:lnTo>
                      <a:pt x="5" y="26"/>
                    </a:lnTo>
                    <a:lnTo>
                      <a:pt x="1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6" name="Prostoročno 78"/>
              <xdr:cNvSpPr>
                <a:spLocks/>
              </xdr:cNvSpPr>
            </xdr:nvSpPr>
            <xdr:spPr bwMode="auto">
              <a:xfrm>
                <a:off x="1055" y="122"/>
                <a:ext cx="2" cy="3"/>
              </a:xfrm>
              <a:custGeom>
                <a:avLst/>
                <a:gdLst>
                  <a:gd name="T0" fmla="*/ 7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7" name="Prostoročno 79"/>
              <xdr:cNvSpPr>
                <a:spLocks/>
              </xdr:cNvSpPr>
            </xdr:nvSpPr>
            <xdr:spPr bwMode="auto">
              <a:xfrm>
                <a:off x="1005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5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5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  <a:gd name="T46" fmla="*/ 8 w 17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5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5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8" name="Prostoročno 80"/>
              <xdr:cNvSpPr>
                <a:spLocks/>
              </xdr:cNvSpPr>
            </xdr:nvSpPr>
            <xdr:spPr bwMode="auto">
              <a:xfrm>
                <a:off x="95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9" name="Prostoročno 81"/>
              <xdr:cNvSpPr>
                <a:spLocks/>
              </xdr:cNvSpPr>
            </xdr:nvSpPr>
            <xdr:spPr bwMode="auto">
              <a:xfrm>
                <a:off x="98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9 w 160"/>
                  <a:gd name="T7" fmla="*/ 4 h 88"/>
                  <a:gd name="T8" fmla="*/ 85 w 160"/>
                  <a:gd name="T9" fmla="*/ 23 h 88"/>
                  <a:gd name="T10" fmla="*/ 73 w 160"/>
                  <a:gd name="T11" fmla="*/ 26 h 88"/>
                  <a:gd name="T12" fmla="*/ 69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6 w 160"/>
                  <a:gd name="T23" fmla="*/ 66 h 88"/>
                  <a:gd name="T24" fmla="*/ 145 w 160"/>
                  <a:gd name="T25" fmla="*/ 52 h 88"/>
                  <a:gd name="T26" fmla="*/ 137 w 160"/>
                  <a:gd name="T27" fmla="*/ 46 h 88"/>
                  <a:gd name="T28" fmla="*/ 127 w 160"/>
                  <a:gd name="T29" fmla="*/ 46 h 88"/>
                  <a:gd name="T30" fmla="*/ 122 w 160"/>
                  <a:gd name="T31" fmla="*/ 55 h 88"/>
                  <a:gd name="T32" fmla="*/ 128 w 160"/>
                  <a:gd name="T33" fmla="*/ 65 h 88"/>
                  <a:gd name="T34" fmla="*/ 124 w 160"/>
                  <a:gd name="T35" fmla="*/ 71 h 88"/>
                  <a:gd name="T36" fmla="*/ 114 w 160"/>
                  <a:gd name="T37" fmla="*/ 71 h 88"/>
                  <a:gd name="T38" fmla="*/ 100 w 160"/>
                  <a:gd name="T39" fmla="*/ 60 h 88"/>
                  <a:gd name="T40" fmla="*/ 108 w 160"/>
                  <a:gd name="T41" fmla="*/ 32 h 88"/>
                  <a:gd name="T42" fmla="*/ 145 w 160"/>
                  <a:gd name="T43" fmla="*/ 32 h 88"/>
                  <a:gd name="T44" fmla="*/ 159 w 160"/>
                  <a:gd name="T45" fmla="*/ 51 h 88"/>
                  <a:gd name="T46" fmla="*/ 159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80 w 160"/>
                  <a:gd name="T53" fmla="*/ 61 h 88"/>
                  <a:gd name="T54" fmla="*/ 62 w 160"/>
                  <a:gd name="T55" fmla="*/ 77 h 88"/>
                  <a:gd name="T56" fmla="*/ 25 w 160"/>
                  <a:gd name="T57" fmla="*/ 86 h 88"/>
                  <a:gd name="T58" fmla="*/ 0 w 160"/>
                  <a:gd name="T59" fmla="*/ 66 h 88"/>
                  <a:gd name="T60" fmla="*/ 0 w 160"/>
                  <a:gd name="T61" fmla="*/ 51 h 88"/>
                  <a:gd name="T62" fmla="*/ 14 w 160"/>
                  <a:gd name="T63" fmla="*/ 32 h 88"/>
                  <a:gd name="T64" fmla="*/ 51 w 160"/>
                  <a:gd name="T65" fmla="*/ 32 h 88"/>
                  <a:gd name="T66" fmla="*/ 59 w 160"/>
                  <a:gd name="T67" fmla="*/ 60 h 88"/>
                  <a:gd name="T68" fmla="*/ 46 w 160"/>
                  <a:gd name="T69" fmla="*/ 71 h 88"/>
                  <a:gd name="T70" fmla="*/ 35 w 160"/>
                  <a:gd name="T71" fmla="*/ 71 h 88"/>
                  <a:gd name="T72" fmla="*/ 32 w 160"/>
                  <a:gd name="T73" fmla="*/ 65 h 88"/>
                  <a:gd name="T74" fmla="*/ 37 w 160"/>
                  <a:gd name="T75" fmla="*/ 55 h 88"/>
                  <a:gd name="T76" fmla="*/ 32 w 160"/>
                  <a:gd name="T77" fmla="*/ 46 h 88"/>
                  <a:gd name="T78" fmla="*/ 22 w 160"/>
                  <a:gd name="T79" fmla="*/ 46 h 88"/>
                  <a:gd name="T80" fmla="*/ 14 w 160"/>
                  <a:gd name="T81" fmla="*/ 52 h 88"/>
                  <a:gd name="T82" fmla="*/ 13 w 160"/>
                  <a:gd name="T83" fmla="*/ 66 h 88"/>
                  <a:gd name="T84" fmla="*/ 27 w 160"/>
                  <a:gd name="T85" fmla="*/ 79 h 88"/>
                  <a:gd name="T86" fmla="*/ 58 w 160"/>
                  <a:gd name="T87" fmla="*/ 71 h 88"/>
                  <a:gd name="T88" fmla="*/ 76 w 160"/>
                  <a:gd name="T89" fmla="*/ 55 h 88"/>
                  <a:gd name="T90" fmla="*/ 57 w 160"/>
                  <a:gd name="T91" fmla="*/ 15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4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6" y="12"/>
                    </a:lnTo>
                    <a:lnTo>
                      <a:pt x="67" y="18"/>
                    </a:lnTo>
                    <a:lnTo>
                      <a:pt x="71" y="34"/>
                    </a:lnTo>
                    <a:lnTo>
                      <a:pt x="78" y="48"/>
                    </a:lnTo>
                    <a:lnTo>
                      <a:pt x="86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90" y="9"/>
                    </a:lnTo>
                    <a:lnTo>
                      <a:pt x="89" y="4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3" y="26"/>
                    </a:lnTo>
                    <a:lnTo>
                      <a:pt x="69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1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4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4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4" y="65"/>
                    </a:lnTo>
                    <a:lnTo>
                      <a:pt x="100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3" y="26"/>
                    </a:lnTo>
                    <a:lnTo>
                      <a:pt x="145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59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5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6" y="65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6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18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7" y="79"/>
                    </a:lnTo>
                    <a:lnTo>
                      <a:pt x="37" y="79"/>
                    </a:lnTo>
                    <a:lnTo>
                      <a:pt x="49" y="76"/>
                    </a:lnTo>
                    <a:lnTo>
                      <a:pt x="58" y="71"/>
                    </a:lnTo>
                    <a:lnTo>
                      <a:pt x="67" y="65"/>
                    </a:lnTo>
                    <a:lnTo>
                      <a:pt x="71" y="60"/>
                    </a:lnTo>
                    <a:lnTo>
                      <a:pt x="76" y="55"/>
                    </a:lnTo>
                    <a:lnTo>
                      <a:pt x="68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0" name="Prostoročno 82"/>
              <xdr:cNvSpPr>
                <a:spLocks noEditPoints="1"/>
              </xdr:cNvSpPr>
            </xdr:nvSpPr>
            <xdr:spPr bwMode="auto">
              <a:xfrm>
                <a:off x="933" y="110"/>
                <a:ext cx="24" cy="11"/>
              </a:xfrm>
              <a:custGeom>
                <a:avLst/>
                <a:gdLst>
                  <a:gd name="T0" fmla="*/ 43 w 97"/>
                  <a:gd name="T1" fmla="*/ 10 h 43"/>
                  <a:gd name="T2" fmla="*/ 37 w 97"/>
                  <a:gd name="T3" fmla="*/ 15 h 43"/>
                  <a:gd name="T4" fmla="*/ 34 w 97"/>
                  <a:gd name="T5" fmla="*/ 23 h 43"/>
                  <a:gd name="T6" fmla="*/ 37 w 97"/>
                  <a:gd name="T7" fmla="*/ 32 h 43"/>
                  <a:gd name="T8" fmla="*/ 43 w 97"/>
                  <a:gd name="T9" fmla="*/ 37 h 43"/>
                  <a:gd name="T10" fmla="*/ 48 w 97"/>
                  <a:gd name="T11" fmla="*/ 37 h 43"/>
                  <a:gd name="T12" fmla="*/ 53 w 97"/>
                  <a:gd name="T13" fmla="*/ 37 h 43"/>
                  <a:gd name="T14" fmla="*/ 60 w 97"/>
                  <a:gd name="T15" fmla="*/ 32 h 43"/>
                  <a:gd name="T16" fmla="*/ 62 w 97"/>
                  <a:gd name="T17" fmla="*/ 23 h 43"/>
                  <a:gd name="T18" fmla="*/ 60 w 97"/>
                  <a:gd name="T19" fmla="*/ 15 h 43"/>
                  <a:gd name="T20" fmla="*/ 53 w 97"/>
                  <a:gd name="T21" fmla="*/ 10 h 43"/>
                  <a:gd name="T22" fmla="*/ 48 w 97"/>
                  <a:gd name="T23" fmla="*/ 9 h 43"/>
                  <a:gd name="T24" fmla="*/ 0 w 97"/>
                  <a:gd name="T25" fmla="*/ 0 h 43"/>
                  <a:gd name="T26" fmla="*/ 7 w 97"/>
                  <a:gd name="T27" fmla="*/ 4 h 43"/>
                  <a:gd name="T28" fmla="*/ 12 w 97"/>
                  <a:gd name="T29" fmla="*/ 9 h 43"/>
                  <a:gd name="T30" fmla="*/ 20 w 97"/>
                  <a:gd name="T31" fmla="*/ 10 h 43"/>
                  <a:gd name="T32" fmla="*/ 28 w 97"/>
                  <a:gd name="T33" fmla="*/ 9 h 43"/>
                  <a:gd name="T34" fmla="*/ 33 w 97"/>
                  <a:gd name="T35" fmla="*/ 4 h 43"/>
                  <a:gd name="T36" fmla="*/ 41 w 97"/>
                  <a:gd name="T37" fmla="*/ 0 h 43"/>
                  <a:gd name="T38" fmla="*/ 38 w 97"/>
                  <a:gd name="T39" fmla="*/ 4 h 43"/>
                  <a:gd name="T40" fmla="*/ 42 w 97"/>
                  <a:gd name="T41" fmla="*/ 4 h 43"/>
                  <a:gd name="T42" fmla="*/ 48 w 97"/>
                  <a:gd name="T43" fmla="*/ 4 h 43"/>
                  <a:gd name="T44" fmla="*/ 53 w 97"/>
                  <a:gd name="T45" fmla="*/ 4 h 43"/>
                  <a:gd name="T46" fmla="*/ 60 w 97"/>
                  <a:gd name="T47" fmla="*/ 7 h 43"/>
                  <a:gd name="T48" fmla="*/ 57 w 97"/>
                  <a:gd name="T49" fmla="*/ 0 h 43"/>
                  <a:gd name="T50" fmla="*/ 64 w 97"/>
                  <a:gd name="T51" fmla="*/ 4 h 43"/>
                  <a:gd name="T52" fmla="*/ 67 w 97"/>
                  <a:gd name="T53" fmla="*/ 7 h 43"/>
                  <a:gd name="T54" fmla="*/ 75 w 97"/>
                  <a:gd name="T55" fmla="*/ 9 h 43"/>
                  <a:gd name="T56" fmla="*/ 81 w 97"/>
                  <a:gd name="T57" fmla="*/ 6 h 43"/>
                  <a:gd name="T58" fmla="*/ 85 w 97"/>
                  <a:gd name="T59" fmla="*/ 0 h 43"/>
                  <a:gd name="T60" fmla="*/ 96 w 97"/>
                  <a:gd name="T61" fmla="*/ 5 h 43"/>
                  <a:gd name="T62" fmla="*/ 90 w 97"/>
                  <a:gd name="T63" fmla="*/ 11 h 43"/>
                  <a:gd name="T64" fmla="*/ 81 w 97"/>
                  <a:gd name="T65" fmla="*/ 15 h 43"/>
                  <a:gd name="T66" fmla="*/ 71 w 97"/>
                  <a:gd name="T67" fmla="*/ 14 h 43"/>
                  <a:gd name="T68" fmla="*/ 69 w 97"/>
                  <a:gd name="T69" fmla="*/ 18 h 43"/>
                  <a:gd name="T70" fmla="*/ 66 w 97"/>
                  <a:gd name="T71" fmla="*/ 33 h 43"/>
                  <a:gd name="T72" fmla="*/ 48 w 97"/>
                  <a:gd name="T73" fmla="*/ 43 h 43"/>
                  <a:gd name="T74" fmla="*/ 48 w 97"/>
                  <a:gd name="T75" fmla="*/ 43 h 43"/>
                  <a:gd name="T76" fmla="*/ 30 w 97"/>
                  <a:gd name="T77" fmla="*/ 34 h 43"/>
                  <a:gd name="T78" fmla="*/ 28 w 97"/>
                  <a:gd name="T79" fmla="*/ 20 h 43"/>
                  <a:gd name="T80" fmla="*/ 32 w 97"/>
                  <a:gd name="T81" fmla="*/ 12 h 43"/>
                  <a:gd name="T82" fmla="*/ 24 w 97"/>
                  <a:gd name="T83" fmla="*/ 16 h 43"/>
                  <a:gd name="T84" fmla="*/ 14 w 97"/>
                  <a:gd name="T85" fmla="*/ 16 h 43"/>
                  <a:gd name="T86" fmla="*/ 5 w 97"/>
                  <a:gd name="T87" fmla="*/ 10 h 43"/>
                  <a:gd name="T88" fmla="*/ 0 w 97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7" h="43">
                    <a:moveTo>
                      <a:pt x="48" y="9"/>
                    </a:moveTo>
                    <a:lnTo>
                      <a:pt x="43" y="10"/>
                    </a:lnTo>
                    <a:lnTo>
                      <a:pt x="39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4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39" y="34"/>
                    </a:lnTo>
                    <a:lnTo>
                      <a:pt x="43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2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8" y="9"/>
                    </a:lnTo>
                    <a:lnTo>
                      <a:pt x="48" y="9"/>
                    </a:lnTo>
                    <a:lnTo>
                      <a:pt x="48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0" y="6"/>
                    </a:lnTo>
                    <a:lnTo>
                      <a:pt x="33" y="4"/>
                    </a:lnTo>
                    <a:lnTo>
                      <a:pt x="33" y="0"/>
                    </a:lnTo>
                    <a:lnTo>
                      <a:pt x="41" y="0"/>
                    </a:lnTo>
                    <a:lnTo>
                      <a:pt x="39" y="2"/>
                    </a:lnTo>
                    <a:lnTo>
                      <a:pt x="38" y="4"/>
                    </a:lnTo>
                    <a:lnTo>
                      <a:pt x="37" y="6"/>
                    </a:lnTo>
                    <a:lnTo>
                      <a:pt x="42" y="4"/>
                    </a:lnTo>
                    <a:lnTo>
                      <a:pt x="48" y="2"/>
                    </a:lnTo>
                    <a:lnTo>
                      <a:pt x="48" y="4"/>
                    </a:lnTo>
                    <a:lnTo>
                      <a:pt x="48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7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1" y="6"/>
                    </a:lnTo>
                    <a:lnTo>
                      <a:pt x="84" y="4"/>
                    </a:lnTo>
                    <a:lnTo>
                      <a:pt x="85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7" y="14"/>
                    </a:lnTo>
                    <a:lnTo>
                      <a:pt x="81" y="15"/>
                    </a:lnTo>
                    <a:lnTo>
                      <a:pt x="78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69" y="23"/>
                    </a:lnTo>
                    <a:lnTo>
                      <a:pt x="66" y="33"/>
                    </a:lnTo>
                    <a:lnTo>
                      <a:pt x="58" y="40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38" y="40"/>
                    </a:lnTo>
                    <a:lnTo>
                      <a:pt x="30" y="34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1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1" name="Prostoročno 83"/>
              <xdr:cNvSpPr>
                <a:spLocks/>
              </xdr:cNvSpPr>
            </xdr:nvSpPr>
            <xdr:spPr bwMode="auto">
              <a:xfrm>
                <a:off x="99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5 w 20"/>
                  <a:gd name="T7" fmla="*/ 4 h 5"/>
                  <a:gd name="T8" fmla="*/ 12 w 20"/>
                  <a:gd name="T9" fmla="*/ 5 h 5"/>
                  <a:gd name="T10" fmla="*/ 8 w 20"/>
                  <a:gd name="T11" fmla="*/ 4 h 5"/>
                  <a:gd name="T12" fmla="*/ 4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5" y="4"/>
                    </a:lnTo>
                    <a:lnTo>
                      <a:pt x="12" y="5"/>
                    </a:lnTo>
                    <a:lnTo>
                      <a:pt x="8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2" name="Prostoročno 84"/>
              <xdr:cNvSpPr>
                <a:spLocks/>
              </xdr:cNvSpPr>
            </xdr:nvSpPr>
            <xdr:spPr bwMode="auto">
              <a:xfrm>
                <a:off x="101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2 w 14"/>
                  <a:gd name="T5" fmla="*/ 2 h 5"/>
                  <a:gd name="T6" fmla="*/ 12 w 14"/>
                  <a:gd name="T7" fmla="*/ 4 h 5"/>
                  <a:gd name="T8" fmla="*/ 10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2" y="2"/>
                    </a:lnTo>
                    <a:lnTo>
                      <a:pt x="12" y="4"/>
                    </a:lnTo>
                    <a:lnTo>
                      <a:pt x="10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3" name="Prostoročno 85"/>
              <xdr:cNvSpPr>
                <a:spLocks/>
              </xdr:cNvSpPr>
            </xdr:nvSpPr>
            <xdr:spPr bwMode="auto">
              <a:xfrm>
                <a:off x="705" y="122"/>
                <a:ext cx="3" cy="3"/>
              </a:xfrm>
              <a:custGeom>
                <a:avLst/>
                <a:gdLst>
                  <a:gd name="T0" fmla="*/ 4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10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4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4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4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4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4" name="Prostoročno 86"/>
              <xdr:cNvSpPr>
                <a:spLocks/>
              </xdr:cNvSpPr>
            </xdr:nvSpPr>
            <xdr:spPr bwMode="auto">
              <a:xfrm>
                <a:off x="752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6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6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2 w 17"/>
                  <a:gd name="T31" fmla="*/ 24 h 41"/>
                  <a:gd name="T32" fmla="*/ 0 w 17"/>
                  <a:gd name="T33" fmla="*/ 21 h 41"/>
                  <a:gd name="T34" fmla="*/ 2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5" name="Prostoročno 87"/>
              <xdr:cNvSpPr>
                <a:spLocks/>
              </xdr:cNvSpPr>
            </xdr:nvSpPr>
            <xdr:spPr bwMode="auto">
              <a:xfrm>
                <a:off x="735" y="110"/>
                <a:ext cx="39" cy="22"/>
              </a:xfrm>
              <a:custGeom>
                <a:avLst/>
                <a:gdLst>
                  <a:gd name="T0" fmla="*/ 65 w 154"/>
                  <a:gd name="T1" fmla="*/ 6 h 88"/>
                  <a:gd name="T2" fmla="*/ 71 w 154"/>
                  <a:gd name="T3" fmla="*/ 34 h 88"/>
                  <a:gd name="T4" fmla="*/ 92 w 154"/>
                  <a:gd name="T5" fmla="*/ 20 h 88"/>
                  <a:gd name="T6" fmla="*/ 88 w 154"/>
                  <a:gd name="T7" fmla="*/ 39 h 88"/>
                  <a:gd name="T8" fmla="*/ 87 w 154"/>
                  <a:gd name="T9" fmla="*/ 60 h 88"/>
                  <a:gd name="T10" fmla="*/ 110 w 154"/>
                  <a:gd name="T11" fmla="*/ 76 h 88"/>
                  <a:gd name="T12" fmla="*/ 140 w 154"/>
                  <a:gd name="T13" fmla="*/ 74 h 88"/>
                  <a:gd name="T14" fmla="*/ 147 w 154"/>
                  <a:gd name="T15" fmla="*/ 61 h 88"/>
                  <a:gd name="T16" fmla="*/ 143 w 154"/>
                  <a:gd name="T17" fmla="*/ 49 h 88"/>
                  <a:gd name="T18" fmla="*/ 134 w 154"/>
                  <a:gd name="T19" fmla="*/ 44 h 88"/>
                  <a:gd name="T20" fmla="*/ 124 w 154"/>
                  <a:gd name="T21" fmla="*/ 48 h 88"/>
                  <a:gd name="T22" fmla="*/ 122 w 154"/>
                  <a:gd name="T23" fmla="*/ 58 h 88"/>
                  <a:gd name="T24" fmla="*/ 130 w 154"/>
                  <a:gd name="T25" fmla="*/ 67 h 88"/>
                  <a:gd name="T26" fmla="*/ 121 w 154"/>
                  <a:gd name="T27" fmla="*/ 72 h 88"/>
                  <a:gd name="T28" fmla="*/ 108 w 154"/>
                  <a:gd name="T29" fmla="*/ 69 h 88"/>
                  <a:gd name="T30" fmla="*/ 98 w 154"/>
                  <a:gd name="T31" fmla="*/ 53 h 88"/>
                  <a:gd name="T32" fmla="*/ 119 w 154"/>
                  <a:gd name="T33" fmla="*/ 25 h 88"/>
                  <a:gd name="T34" fmla="*/ 142 w 154"/>
                  <a:gd name="T35" fmla="*/ 32 h 88"/>
                  <a:gd name="T36" fmla="*/ 152 w 154"/>
                  <a:gd name="T37" fmla="*/ 44 h 88"/>
                  <a:gd name="T38" fmla="*/ 152 w 154"/>
                  <a:gd name="T39" fmla="*/ 56 h 88"/>
                  <a:gd name="T40" fmla="*/ 153 w 154"/>
                  <a:gd name="T41" fmla="*/ 62 h 88"/>
                  <a:gd name="T42" fmla="*/ 151 w 154"/>
                  <a:gd name="T43" fmla="*/ 76 h 88"/>
                  <a:gd name="T44" fmla="*/ 124 w 154"/>
                  <a:gd name="T45" fmla="*/ 88 h 88"/>
                  <a:gd name="T46" fmla="*/ 87 w 154"/>
                  <a:gd name="T47" fmla="*/ 69 h 88"/>
                  <a:gd name="T48" fmla="*/ 75 w 154"/>
                  <a:gd name="T49" fmla="*/ 65 h 88"/>
                  <a:gd name="T50" fmla="*/ 48 w 154"/>
                  <a:gd name="T51" fmla="*/ 84 h 88"/>
                  <a:gd name="T52" fmla="*/ 14 w 154"/>
                  <a:gd name="T53" fmla="*/ 83 h 88"/>
                  <a:gd name="T54" fmla="*/ 0 w 154"/>
                  <a:gd name="T55" fmla="*/ 60 h 88"/>
                  <a:gd name="T56" fmla="*/ 2 w 154"/>
                  <a:gd name="T57" fmla="*/ 46 h 88"/>
                  <a:gd name="T58" fmla="*/ 26 w 154"/>
                  <a:gd name="T59" fmla="*/ 26 h 88"/>
                  <a:gd name="T60" fmla="*/ 58 w 154"/>
                  <a:gd name="T61" fmla="*/ 40 h 88"/>
                  <a:gd name="T62" fmla="*/ 55 w 154"/>
                  <a:gd name="T63" fmla="*/ 65 h 88"/>
                  <a:gd name="T64" fmla="*/ 42 w 154"/>
                  <a:gd name="T65" fmla="*/ 71 h 88"/>
                  <a:gd name="T66" fmla="*/ 30 w 154"/>
                  <a:gd name="T67" fmla="*/ 70 h 88"/>
                  <a:gd name="T68" fmla="*/ 34 w 154"/>
                  <a:gd name="T69" fmla="*/ 62 h 88"/>
                  <a:gd name="T70" fmla="*/ 37 w 154"/>
                  <a:gd name="T71" fmla="*/ 51 h 88"/>
                  <a:gd name="T72" fmla="*/ 28 w 154"/>
                  <a:gd name="T73" fmla="*/ 44 h 88"/>
                  <a:gd name="T74" fmla="*/ 19 w 154"/>
                  <a:gd name="T75" fmla="*/ 47 h 88"/>
                  <a:gd name="T76" fmla="*/ 12 w 154"/>
                  <a:gd name="T77" fmla="*/ 56 h 88"/>
                  <a:gd name="T78" fmla="*/ 15 w 154"/>
                  <a:gd name="T79" fmla="*/ 70 h 88"/>
                  <a:gd name="T80" fmla="*/ 38 w 154"/>
                  <a:gd name="T81" fmla="*/ 79 h 88"/>
                  <a:gd name="T82" fmla="*/ 66 w 154"/>
                  <a:gd name="T83" fmla="*/ 65 h 88"/>
                  <a:gd name="T84" fmla="*/ 69 w 154"/>
                  <a:gd name="T85" fmla="*/ 44 h 88"/>
                  <a:gd name="T86" fmla="*/ 57 w 154"/>
                  <a:gd name="T87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154" h="88">
                    <a:moveTo>
                      <a:pt x="57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9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7" y="35"/>
                    </a:lnTo>
                    <a:lnTo>
                      <a:pt x="92" y="20"/>
                    </a:lnTo>
                    <a:lnTo>
                      <a:pt x="90" y="25"/>
                    </a:lnTo>
                    <a:lnTo>
                      <a:pt x="89" y="30"/>
                    </a:lnTo>
                    <a:lnTo>
                      <a:pt x="88" y="39"/>
                    </a:lnTo>
                    <a:lnTo>
                      <a:pt x="87" y="47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0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5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1" y="55"/>
                    </a:lnTo>
                    <a:lnTo>
                      <a:pt x="122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3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99" y="40"/>
                    </a:lnTo>
                    <a:lnTo>
                      <a:pt x="108" y="32"/>
                    </a:lnTo>
                    <a:lnTo>
                      <a:pt x="119" y="25"/>
                    </a:lnTo>
                    <a:lnTo>
                      <a:pt x="130" y="26"/>
                    </a:lnTo>
                    <a:lnTo>
                      <a:pt x="136" y="28"/>
                    </a:lnTo>
                    <a:lnTo>
                      <a:pt x="142" y="32"/>
                    </a:lnTo>
                    <a:lnTo>
                      <a:pt x="147" y="35"/>
                    </a:lnTo>
                    <a:lnTo>
                      <a:pt x="151" y="40"/>
                    </a:lnTo>
                    <a:lnTo>
                      <a:pt x="152" y="44"/>
                    </a:lnTo>
                    <a:lnTo>
                      <a:pt x="152" y="48"/>
                    </a:lnTo>
                    <a:lnTo>
                      <a:pt x="152" y="52"/>
                    </a:lnTo>
                    <a:lnTo>
                      <a:pt x="152" y="56"/>
                    </a:lnTo>
                    <a:lnTo>
                      <a:pt x="152" y="60"/>
                    </a:lnTo>
                    <a:lnTo>
                      <a:pt x="152" y="61"/>
                    </a:lnTo>
                    <a:lnTo>
                      <a:pt x="153" y="62"/>
                    </a:lnTo>
                    <a:lnTo>
                      <a:pt x="154" y="63"/>
                    </a:lnTo>
                    <a:lnTo>
                      <a:pt x="154" y="66"/>
                    </a:lnTo>
                    <a:lnTo>
                      <a:pt x="151" y="76"/>
                    </a:lnTo>
                    <a:lnTo>
                      <a:pt x="143" y="83"/>
                    </a:lnTo>
                    <a:lnTo>
                      <a:pt x="134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5" y="65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48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8" y="40"/>
                    </a:lnTo>
                    <a:lnTo>
                      <a:pt x="60" y="53"/>
                    </a:lnTo>
                    <a:lnTo>
                      <a:pt x="58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0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5" y="70"/>
                    </a:lnTo>
                    <a:lnTo>
                      <a:pt x="17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8" y="71"/>
                    </a:lnTo>
                    <a:lnTo>
                      <a:pt x="66" y="65"/>
                    </a:lnTo>
                    <a:lnTo>
                      <a:pt x="71" y="61"/>
                    </a:lnTo>
                    <a:lnTo>
                      <a:pt x="76" y="55"/>
                    </a:lnTo>
                    <a:lnTo>
                      <a:pt x="69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6" name="Prostoročno 88"/>
              <xdr:cNvSpPr>
                <a:spLocks/>
              </xdr:cNvSpPr>
            </xdr:nvSpPr>
            <xdr:spPr bwMode="auto">
              <a:xfrm>
                <a:off x="758" y="110"/>
                <a:ext cx="1" cy="5"/>
              </a:xfrm>
              <a:custGeom>
                <a:avLst/>
                <a:gdLst>
                  <a:gd name="T0" fmla="*/ 0 w 2"/>
                  <a:gd name="T1" fmla="*/ 0 h 20"/>
                  <a:gd name="T2" fmla="*/ 2 w 2"/>
                  <a:gd name="T3" fmla="*/ 0 h 20"/>
                  <a:gd name="T4" fmla="*/ 2 w 2"/>
                  <a:gd name="T5" fmla="*/ 10 h 20"/>
                  <a:gd name="T6" fmla="*/ 0 w 2"/>
                  <a:gd name="T7" fmla="*/ 20 h 20"/>
                  <a:gd name="T8" fmla="*/ 0 w 2"/>
                  <a:gd name="T9" fmla="*/ 20 h 20"/>
                  <a:gd name="T10" fmla="*/ 0 w 2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" h="20">
                    <a:moveTo>
                      <a:pt x="0" y="0"/>
                    </a:moveTo>
                    <a:lnTo>
                      <a:pt x="2" y="0"/>
                    </a:lnTo>
                    <a:lnTo>
                      <a:pt x="2" y="10"/>
                    </a:lnTo>
                    <a:lnTo>
                      <a:pt x="0" y="20"/>
                    </a:lnTo>
                    <a:lnTo>
                      <a:pt x="0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7" name="Prostoročno 89"/>
              <xdr:cNvSpPr>
                <a:spLocks/>
              </xdr:cNvSpPr>
            </xdr:nvSpPr>
            <xdr:spPr bwMode="auto">
              <a:xfrm>
                <a:off x="742" y="110"/>
                <a:ext cx="5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8 w 19"/>
                  <a:gd name="T5" fmla="*/ 2 h 5"/>
                  <a:gd name="T6" fmla="*/ 14 w 19"/>
                  <a:gd name="T7" fmla="*/ 4 h 5"/>
                  <a:gd name="T8" fmla="*/ 11 w 19"/>
                  <a:gd name="T9" fmla="*/ 5 h 5"/>
                  <a:gd name="T10" fmla="*/ 7 w 19"/>
                  <a:gd name="T11" fmla="*/ 4 h 5"/>
                  <a:gd name="T12" fmla="*/ 4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8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8" name="Prostoročno 90"/>
              <xdr:cNvSpPr>
                <a:spLocks/>
              </xdr:cNvSpPr>
            </xdr:nvSpPr>
            <xdr:spPr bwMode="auto">
              <a:xfrm>
                <a:off x="88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9" name="Prostoročno 91"/>
              <xdr:cNvSpPr>
                <a:spLocks/>
              </xdr:cNvSpPr>
            </xdr:nvSpPr>
            <xdr:spPr bwMode="auto">
              <a:xfrm>
                <a:off x="1007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0" name="Prostoročno 92"/>
              <xdr:cNvSpPr>
                <a:spLocks/>
              </xdr:cNvSpPr>
            </xdr:nvSpPr>
            <xdr:spPr bwMode="auto">
              <a:xfrm>
                <a:off x="753" y="147"/>
                <a:ext cx="4" cy="4"/>
              </a:xfrm>
              <a:custGeom>
                <a:avLst/>
                <a:gdLst>
                  <a:gd name="T0" fmla="*/ 7 w 15"/>
                  <a:gd name="T1" fmla="*/ 0 h 15"/>
                  <a:gd name="T2" fmla="*/ 9 w 15"/>
                  <a:gd name="T3" fmla="*/ 9 h 15"/>
                  <a:gd name="T4" fmla="*/ 15 w 15"/>
                  <a:gd name="T5" fmla="*/ 15 h 15"/>
                  <a:gd name="T6" fmla="*/ 0 w 15"/>
                  <a:gd name="T7" fmla="*/ 15 h 15"/>
                  <a:gd name="T8" fmla="*/ 4 w 15"/>
                  <a:gd name="T9" fmla="*/ 9 h 15"/>
                  <a:gd name="T10" fmla="*/ 7 w 15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5" h="15">
                    <a:moveTo>
                      <a:pt x="7" y="0"/>
                    </a:moveTo>
                    <a:lnTo>
                      <a:pt x="9" y="9"/>
                    </a:lnTo>
                    <a:lnTo>
                      <a:pt x="15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1" name="Prostoročno 93"/>
              <xdr:cNvSpPr>
                <a:spLocks noEditPoints="1"/>
              </xdr:cNvSpPr>
            </xdr:nvSpPr>
            <xdr:spPr bwMode="auto">
              <a:xfrm>
                <a:off x="770" y="110"/>
                <a:ext cx="96" cy="43"/>
              </a:xfrm>
              <a:custGeom>
                <a:avLst/>
                <a:gdLst>
                  <a:gd name="T0" fmla="*/ 298 w 387"/>
                  <a:gd name="T1" fmla="*/ 121 h 173"/>
                  <a:gd name="T2" fmla="*/ 337 w 387"/>
                  <a:gd name="T3" fmla="*/ 130 h 173"/>
                  <a:gd name="T4" fmla="*/ 333 w 387"/>
                  <a:gd name="T5" fmla="*/ 108 h 173"/>
                  <a:gd name="T6" fmla="*/ 54 w 387"/>
                  <a:gd name="T7" fmla="*/ 108 h 173"/>
                  <a:gd name="T8" fmla="*/ 51 w 387"/>
                  <a:gd name="T9" fmla="*/ 130 h 173"/>
                  <a:gd name="T10" fmla="*/ 90 w 387"/>
                  <a:gd name="T11" fmla="*/ 121 h 173"/>
                  <a:gd name="T12" fmla="*/ 0 w 387"/>
                  <a:gd name="T13" fmla="*/ 0 h 173"/>
                  <a:gd name="T14" fmla="*/ 122 w 387"/>
                  <a:gd name="T15" fmla="*/ 55 h 173"/>
                  <a:gd name="T16" fmla="*/ 178 w 387"/>
                  <a:gd name="T17" fmla="*/ 80 h 173"/>
                  <a:gd name="T18" fmla="*/ 174 w 387"/>
                  <a:gd name="T19" fmla="*/ 72 h 173"/>
                  <a:gd name="T20" fmla="*/ 149 w 387"/>
                  <a:gd name="T21" fmla="*/ 48 h 173"/>
                  <a:gd name="T22" fmla="*/ 122 w 387"/>
                  <a:gd name="T23" fmla="*/ 20 h 173"/>
                  <a:gd name="T24" fmla="*/ 110 w 387"/>
                  <a:gd name="T25" fmla="*/ 2 h 173"/>
                  <a:gd name="T26" fmla="*/ 137 w 387"/>
                  <a:gd name="T27" fmla="*/ 29 h 173"/>
                  <a:gd name="T28" fmla="*/ 177 w 387"/>
                  <a:gd name="T29" fmla="*/ 62 h 173"/>
                  <a:gd name="T30" fmla="*/ 216 w 387"/>
                  <a:gd name="T31" fmla="*/ 60 h 173"/>
                  <a:gd name="T32" fmla="*/ 250 w 387"/>
                  <a:gd name="T33" fmla="*/ 29 h 173"/>
                  <a:gd name="T34" fmla="*/ 277 w 387"/>
                  <a:gd name="T35" fmla="*/ 2 h 173"/>
                  <a:gd name="T36" fmla="*/ 260 w 387"/>
                  <a:gd name="T37" fmla="*/ 32 h 173"/>
                  <a:gd name="T38" fmla="*/ 238 w 387"/>
                  <a:gd name="T39" fmla="*/ 55 h 173"/>
                  <a:gd name="T40" fmla="*/ 201 w 387"/>
                  <a:gd name="T41" fmla="*/ 81 h 173"/>
                  <a:gd name="T42" fmla="*/ 192 w 387"/>
                  <a:gd name="T43" fmla="*/ 95 h 173"/>
                  <a:gd name="T44" fmla="*/ 197 w 387"/>
                  <a:gd name="T45" fmla="*/ 90 h 173"/>
                  <a:gd name="T46" fmla="*/ 266 w 387"/>
                  <a:gd name="T47" fmla="*/ 67 h 173"/>
                  <a:gd name="T48" fmla="*/ 291 w 387"/>
                  <a:gd name="T49" fmla="*/ 2 h 173"/>
                  <a:gd name="T50" fmla="*/ 355 w 387"/>
                  <a:gd name="T51" fmla="*/ 7 h 173"/>
                  <a:gd name="T52" fmla="*/ 344 w 387"/>
                  <a:gd name="T53" fmla="*/ 23 h 173"/>
                  <a:gd name="T54" fmla="*/ 296 w 387"/>
                  <a:gd name="T55" fmla="*/ 63 h 173"/>
                  <a:gd name="T56" fmla="*/ 294 w 387"/>
                  <a:gd name="T57" fmla="*/ 21 h 173"/>
                  <a:gd name="T58" fmla="*/ 306 w 387"/>
                  <a:gd name="T59" fmla="*/ 38 h 173"/>
                  <a:gd name="T60" fmla="*/ 326 w 387"/>
                  <a:gd name="T61" fmla="*/ 33 h 173"/>
                  <a:gd name="T62" fmla="*/ 312 w 387"/>
                  <a:gd name="T63" fmla="*/ 7 h 173"/>
                  <a:gd name="T64" fmla="*/ 274 w 387"/>
                  <a:gd name="T65" fmla="*/ 62 h 173"/>
                  <a:gd name="T66" fmla="*/ 362 w 387"/>
                  <a:gd name="T67" fmla="*/ 141 h 173"/>
                  <a:gd name="T68" fmla="*/ 339 w 387"/>
                  <a:gd name="T69" fmla="*/ 167 h 173"/>
                  <a:gd name="T70" fmla="*/ 279 w 387"/>
                  <a:gd name="T71" fmla="*/ 104 h 173"/>
                  <a:gd name="T72" fmla="*/ 218 w 387"/>
                  <a:gd name="T73" fmla="*/ 85 h 173"/>
                  <a:gd name="T74" fmla="*/ 220 w 387"/>
                  <a:gd name="T75" fmla="*/ 127 h 173"/>
                  <a:gd name="T76" fmla="*/ 241 w 387"/>
                  <a:gd name="T77" fmla="*/ 116 h 173"/>
                  <a:gd name="T78" fmla="*/ 223 w 387"/>
                  <a:gd name="T79" fmla="*/ 103 h 173"/>
                  <a:gd name="T80" fmla="*/ 239 w 387"/>
                  <a:gd name="T81" fmla="*/ 84 h 173"/>
                  <a:gd name="T82" fmla="*/ 252 w 387"/>
                  <a:gd name="T83" fmla="*/ 139 h 173"/>
                  <a:gd name="T84" fmla="*/ 206 w 387"/>
                  <a:gd name="T85" fmla="*/ 144 h 173"/>
                  <a:gd name="T86" fmla="*/ 204 w 387"/>
                  <a:gd name="T87" fmla="*/ 168 h 173"/>
                  <a:gd name="T88" fmla="*/ 183 w 387"/>
                  <a:gd name="T89" fmla="*/ 168 h 173"/>
                  <a:gd name="T90" fmla="*/ 181 w 387"/>
                  <a:gd name="T91" fmla="*/ 149 h 173"/>
                  <a:gd name="T92" fmla="*/ 150 w 387"/>
                  <a:gd name="T93" fmla="*/ 145 h 173"/>
                  <a:gd name="T94" fmla="*/ 131 w 387"/>
                  <a:gd name="T95" fmla="*/ 89 h 173"/>
                  <a:gd name="T96" fmla="*/ 168 w 387"/>
                  <a:gd name="T97" fmla="*/ 99 h 173"/>
                  <a:gd name="T98" fmla="*/ 147 w 387"/>
                  <a:gd name="T99" fmla="*/ 109 h 173"/>
                  <a:gd name="T100" fmla="*/ 159 w 387"/>
                  <a:gd name="T101" fmla="*/ 128 h 173"/>
                  <a:gd name="T102" fmla="*/ 182 w 387"/>
                  <a:gd name="T103" fmla="*/ 107 h 173"/>
                  <a:gd name="T104" fmla="*/ 118 w 387"/>
                  <a:gd name="T105" fmla="*/ 75 h 173"/>
                  <a:gd name="T106" fmla="*/ 50 w 387"/>
                  <a:gd name="T107" fmla="*/ 167 h 173"/>
                  <a:gd name="T108" fmla="*/ 21 w 387"/>
                  <a:gd name="T109" fmla="*/ 150 h 173"/>
                  <a:gd name="T110" fmla="*/ 113 w 387"/>
                  <a:gd name="T111" fmla="*/ 70 h 173"/>
                  <a:gd name="T112" fmla="*/ 81 w 387"/>
                  <a:gd name="T113" fmla="*/ 6 h 173"/>
                  <a:gd name="T114" fmla="*/ 60 w 387"/>
                  <a:gd name="T115" fmla="*/ 29 h 173"/>
                  <a:gd name="T116" fmla="*/ 78 w 387"/>
                  <a:gd name="T117" fmla="*/ 40 h 173"/>
                  <a:gd name="T118" fmla="*/ 88 w 387"/>
                  <a:gd name="T119" fmla="*/ 20 h 173"/>
                  <a:gd name="T120" fmla="*/ 100 w 387"/>
                  <a:gd name="T121" fmla="*/ 57 h 173"/>
                  <a:gd name="T122" fmla="*/ 44 w 387"/>
                  <a:gd name="T123" fmla="*/ 23 h 173"/>
                  <a:gd name="T124" fmla="*/ 33 w 387"/>
                  <a:gd name="T12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7" h="173">
                    <a:moveTo>
                      <a:pt x="278" y="77"/>
                    </a:moveTo>
                    <a:lnTo>
                      <a:pt x="283" y="95"/>
                    </a:lnTo>
                    <a:lnTo>
                      <a:pt x="291" y="112"/>
                    </a:lnTo>
                    <a:lnTo>
                      <a:pt x="309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7" y="113"/>
                    </a:lnTo>
                    <a:lnTo>
                      <a:pt x="76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90" y="121"/>
                    </a:lnTo>
                    <a:lnTo>
                      <a:pt x="83" y="128"/>
                    </a:lnTo>
                    <a:lnTo>
                      <a:pt x="76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1"/>
                    </a:lnTo>
                    <a:lnTo>
                      <a:pt x="120" y="67"/>
                    </a:lnTo>
                    <a:lnTo>
                      <a:pt x="127" y="67"/>
                    </a:lnTo>
                    <a:lnTo>
                      <a:pt x="133" y="66"/>
                    </a:lnTo>
                    <a:lnTo>
                      <a:pt x="149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3" y="85"/>
                    </a:lnTo>
                    <a:lnTo>
                      <a:pt x="187" y="91"/>
                    </a:lnTo>
                    <a:lnTo>
                      <a:pt x="187" y="85"/>
                    </a:lnTo>
                    <a:lnTo>
                      <a:pt x="187" y="85"/>
                    </a:lnTo>
                    <a:lnTo>
                      <a:pt x="188" y="85"/>
                    </a:lnTo>
                    <a:lnTo>
                      <a:pt x="182" y="79"/>
                    </a:lnTo>
                    <a:lnTo>
                      <a:pt x="174" y="72"/>
                    </a:lnTo>
                    <a:lnTo>
                      <a:pt x="163" y="69"/>
                    </a:lnTo>
                    <a:lnTo>
                      <a:pt x="149" y="66"/>
                    </a:lnTo>
                    <a:lnTo>
                      <a:pt x="149" y="65"/>
                    </a:lnTo>
                    <a:lnTo>
                      <a:pt x="149" y="62"/>
                    </a:lnTo>
                    <a:lnTo>
                      <a:pt x="149" y="58"/>
                    </a:lnTo>
                    <a:lnTo>
                      <a:pt x="149" y="55"/>
                    </a:lnTo>
                    <a:lnTo>
                      <a:pt x="149" y="48"/>
                    </a:lnTo>
                    <a:lnTo>
                      <a:pt x="142" y="48"/>
                    </a:lnTo>
                    <a:lnTo>
                      <a:pt x="137" y="48"/>
                    </a:lnTo>
                    <a:lnTo>
                      <a:pt x="134" y="48"/>
                    </a:lnTo>
                    <a:lnTo>
                      <a:pt x="132" y="48"/>
                    </a:lnTo>
                    <a:lnTo>
                      <a:pt x="131" y="48"/>
                    </a:lnTo>
                    <a:lnTo>
                      <a:pt x="128" y="32"/>
                    </a:lnTo>
                    <a:lnTo>
                      <a:pt x="122" y="20"/>
                    </a:lnTo>
                    <a:lnTo>
                      <a:pt x="115" y="11"/>
                    </a:lnTo>
                    <a:lnTo>
                      <a:pt x="108" y="6"/>
                    </a:lnTo>
                    <a:lnTo>
                      <a:pt x="104" y="4"/>
                    </a:lnTo>
                    <a:lnTo>
                      <a:pt x="101" y="4"/>
                    </a:lnTo>
                    <a:lnTo>
                      <a:pt x="101" y="4"/>
                    </a:lnTo>
                    <a:lnTo>
                      <a:pt x="102" y="2"/>
                    </a:lnTo>
                    <a:lnTo>
                      <a:pt x="110" y="2"/>
                    </a:lnTo>
                    <a:lnTo>
                      <a:pt x="110" y="4"/>
                    </a:lnTo>
                    <a:lnTo>
                      <a:pt x="109" y="4"/>
                    </a:lnTo>
                    <a:lnTo>
                      <a:pt x="113" y="4"/>
                    </a:lnTo>
                    <a:lnTo>
                      <a:pt x="118" y="6"/>
                    </a:lnTo>
                    <a:lnTo>
                      <a:pt x="127" y="10"/>
                    </a:lnTo>
                    <a:lnTo>
                      <a:pt x="133" y="18"/>
                    </a:lnTo>
                    <a:lnTo>
                      <a:pt x="137" y="29"/>
                    </a:lnTo>
                    <a:lnTo>
                      <a:pt x="141" y="29"/>
                    </a:lnTo>
                    <a:lnTo>
                      <a:pt x="151" y="29"/>
                    </a:lnTo>
                    <a:lnTo>
                      <a:pt x="166" y="30"/>
                    </a:lnTo>
                    <a:lnTo>
                      <a:pt x="168" y="44"/>
                    </a:lnTo>
                    <a:lnTo>
                      <a:pt x="168" y="55"/>
                    </a:lnTo>
                    <a:lnTo>
                      <a:pt x="168" y="60"/>
                    </a:lnTo>
                    <a:lnTo>
                      <a:pt x="177" y="62"/>
                    </a:lnTo>
                    <a:lnTo>
                      <a:pt x="184" y="67"/>
                    </a:lnTo>
                    <a:lnTo>
                      <a:pt x="188" y="75"/>
                    </a:lnTo>
                    <a:lnTo>
                      <a:pt x="191" y="81"/>
                    </a:lnTo>
                    <a:lnTo>
                      <a:pt x="195" y="75"/>
                    </a:lnTo>
                    <a:lnTo>
                      <a:pt x="200" y="67"/>
                    </a:lnTo>
                    <a:lnTo>
                      <a:pt x="206" y="62"/>
                    </a:lnTo>
                    <a:lnTo>
                      <a:pt x="216" y="60"/>
                    </a:lnTo>
                    <a:lnTo>
                      <a:pt x="216" y="57"/>
                    </a:lnTo>
                    <a:lnTo>
                      <a:pt x="218" y="51"/>
                    </a:lnTo>
                    <a:lnTo>
                      <a:pt x="219" y="42"/>
                    </a:lnTo>
                    <a:lnTo>
                      <a:pt x="220" y="30"/>
                    </a:lnTo>
                    <a:lnTo>
                      <a:pt x="236" y="29"/>
                    </a:lnTo>
                    <a:lnTo>
                      <a:pt x="246" y="29"/>
                    </a:lnTo>
                    <a:lnTo>
                      <a:pt x="250" y="29"/>
                    </a:lnTo>
                    <a:lnTo>
                      <a:pt x="253" y="18"/>
                    </a:lnTo>
                    <a:lnTo>
                      <a:pt x="261" y="10"/>
                    </a:lnTo>
                    <a:lnTo>
                      <a:pt x="269" y="6"/>
                    </a:lnTo>
                    <a:lnTo>
                      <a:pt x="275" y="4"/>
                    </a:lnTo>
                    <a:lnTo>
                      <a:pt x="278" y="4"/>
                    </a:lnTo>
                    <a:lnTo>
                      <a:pt x="278" y="4"/>
                    </a:lnTo>
                    <a:lnTo>
                      <a:pt x="277" y="2"/>
                    </a:lnTo>
                    <a:lnTo>
                      <a:pt x="285" y="2"/>
                    </a:lnTo>
                    <a:lnTo>
                      <a:pt x="285" y="4"/>
                    </a:lnTo>
                    <a:lnTo>
                      <a:pt x="284" y="4"/>
                    </a:lnTo>
                    <a:lnTo>
                      <a:pt x="279" y="6"/>
                    </a:lnTo>
                    <a:lnTo>
                      <a:pt x="273" y="11"/>
                    </a:lnTo>
                    <a:lnTo>
                      <a:pt x="265" y="20"/>
                    </a:lnTo>
                    <a:lnTo>
                      <a:pt x="260" y="32"/>
                    </a:lnTo>
                    <a:lnTo>
                      <a:pt x="256" y="48"/>
                    </a:lnTo>
                    <a:lnTo>
                      <a:pt x="256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5" y="48"/>
                    </a:lnTo>
                    <a:lnTo>
                      <a:pt x="239" y="48"/>
                    </a:lnTo>
                    <a:lnTo>
                      <a:pt x="238" y="55"/>
                    </a:lnTo>
                    <a:lnTo>
                      <a:pt x="238" y="58"/>
                    </a:lnTo>
                    <a:lnTo>
                      <a:pt x="238" y="62"/>
                    </a:lnTo>
                    <a:lnTo>
                      <a:pt x="238" y="65"/>
                    </a:lnTo>
                    <a:lnTo>
                      <a:pt x="238" y="66"/>
                    </a:lnTo>
                    <a:lnTo>
                      <a:pt x="221" y="69"/>
                    </a:lnTo>
                    <a:lnTo>
                      <a:pt x="209" y="75"/>
                    </a:lnTo>
                    <a:lnTo>
                      <a:pt x="201" y="81"/>
                    </a:lnTo>
                    <a:lnTo>
                      <a:pt x="196" y="88"/>
                    </a:lnTo>
                    <a:lnTo>
                      <a:pt x="193" y="93"/>
                    </a:lnTo>
                    <a:lnTo>
                      <a:pt x="193" y="94"/>
                    </a:lnTo>
                    <a:lnTo>
                      <a:pt x="193" y="95"/>
                    </a:lnTo>
                    <a:lnTo>
                      <a:pt x="193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1" y="95"/>
                    </a:lnTo>
                    <a:lnTo>
                      <a:pt x="189" y="95"/>
                    </a:lnTo>
                    <a:lnTo>
                      <a:pt x="189" y="94"/>
                    </a:lnTo>
                    <a:lnTo>
                      <a:pt x="188" y="94"/>
                    </a:lnTo>
                    <a:lnTo>
                      <a:pt x="191" y="102"/>
                    </a:lnTo>
                    <a:lnTo>
                      <a:pt x="197" y="90"/>
                    </a:lnTo>
                    <a:lnTo>
                      <a:pt x="205" y="81"/>
                    </a:lnTo>
                    <a:lnTo>
                      <a:pt x="215" y="74"/>
                    </a:lnTo>
                    <a:lnTo>
                      <a:pt x="228" y="70"/>
                    </a:lnTo>
                    <a:lnTo>
                      <a:pt x="241" y="67"/>
                    </a:lnTo>
                    <a:lnTo>
                      <a:pt x="253" y="67"/>
                    </a:lnTo>
                    <a:lnTo>
                      <a:pt x="260" y="67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6"/>
                    </a:lnTo>
                    <a:lnTo>
                      <a:pt x="268" y="39"/>
                    </a:lnTo>
                    <a:lnTo>
                      <a:pt x="271" y="25"/>
                    </a:lnTo>
                    <a:lnTo>
                      <a:pt x="280" y="11"/>
                    </a:lnTo>
                    <a:lnTo>
                      <a:pt x="285" y="6"/>
                    </a:lnTo>
                    <a:lnTo>
                      <a:pt x="291" y="2"/>
                    </a:lnTo>
                    <a:lnTo>
                      <a:pt x="297" y="0"/>
                    </a:lnTo>
                    <a:lnTo>
                      <a:pt x="387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2" y="60"/>
                    </a:lnTo>
                    <a:lnTo>
                      <a:pt x="324" y="66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2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3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7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1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2" y="128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4" y="169"/>
                    </a:lnTo>
                    <a:lnTo>
                      <a:pt x="204" y="169"/>
                    </a:lnTo>
                    <a:lnTo>
                      <a:pt x="204" y="168"/>
                    </a:lnTo>
                    <a:lnTo>
                      <a:pt x="204" y="168"/>
                    </a:lnTo>
                    <a:lnTo>
                      <a:pt x="204" y="169"/>
                    </a:lnTo>
                    <a:lnTo>
                      <a:pt x="204" y="170"/>
                    </a:lnTo>
                    <a:lnTo>
                      <a:pt x="204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1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3" y="128"/>
                    </a:lnTo>
                    <a:lnTo>
                      <a:pt x="168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5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5" y="173"/>
                    </a:lnTo>
                    <a:lnTo>
                      <a:pt x="17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5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8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9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2" name="Prostoročno 94"/>
              <xdr:cNvSpPr>
                <a:spLocks/>
              </xdr:cNvSpPr>
            </xdr:nvSpPr>
            <xdr:spPr bwMode="auto">
              <a:xfrm>
                <a:off x="86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5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6 w 146"/>
                  <a:gd name="T31" fmla="*/ 42 h 76"/>
                  <a:gd name="T32" fmla="*/ 114 w 146"/>
                  <a:gd name="T33" fmla="*/ 40 h 76"/>
                  <a:gd name="T34" fmla="*/ 119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6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4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3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5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31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7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5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9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3" name="Prostoročno 95"/>
              <xdr:cNvSpPr>
                <a:spLocks/>
              </xdr:cNvSpPr>
            </xdr:nvSpPr>
            <xdr:spPr bwMode="auto">
              <a:xfrm>
                <a:off x="99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6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3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4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4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7" y="45"/>
                    </a:lnTo>
                    <a:lnTo>
                      <a:pt x="98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10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3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4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4" name="Prostoročno 96"/>
              <xdr:cNvSpPr>
                <a:spLocks noEditPoints="1"/>
              </xdr:cNvSpPr>
            </xdr:nvSpPr>
            <xdr:spPr bwMode="auto">
              <a:xfrm>
                <a:off x="1023" y="110"/>
                <a:ext cx="93" cy="43"/>
              </a:xfrm>
              <a:custGeom>
                <a:avLst/>
                <a:gdLst>
                  <a:gd name="T0" fmla="*/ 304 w 371"/>
                  <a:gd name="T1" fmla="*/ 128 h 173"/>
                  <a:gd name="T2" fmla="*/ 320 w 371"/>
                  <a:gd name="T3" fmla="*/ 113 h 173"/>
                  <a:gd name="T4" fmla="*/ 365 w 371"/>
                  <a:gd name="T5" fmla="*/ 165 h 173"/>
                  <a:gd name="T6" fmla="*/ 276 w 371"/>
                  <a:gd name="T7" fmla="*/ 77 h 173"/>
                  <a:gd name="T8" fmla="*/ 28 w 371"/>
                  <a:gd name="T9" fmla="*/ 146 h 173"/>
                  <a:gd name="T10" fmla="*/ 57 w 371"/>
                  <a:gd name="T11" fmla="*/ 121 h 173"/>
                  <a:gd name="T12" fmla="*/ 88 w 371"/>
                  <a:gd name="T13" fmla="*/ 121 h 173"/>
                  <a:gd name="T14" fmla="*/ 110 w 371"/>
                  <a:gd name="T15" fmla="*/ 77 h 173"/>
                  <a:gd name="T16" fmla="*/ 115 w 371"/>
                  <a:gd name="T17" fmla="*/ 23 h 173"/>
                  <a:gd name="T18" fmla="*/ 165 w 371"/>
                  <a:gd name="T19" fmla="*/ 72 h 173"/>
                  <a:gd name="T20" fmla="*/ 198 w 371"/>
                  <a:gd name="T21" fmla="*/ 93 h 173"/>
                  <a:gd name="T22" fmla="*/ 266 w 371"/>
                  <a:gd name="T23" fmla="*/ 55 h 173"/>
                  <a:gd name="T24" fmla="*/ 285 w 371"/>
                  <a:gd name="T25" fmla="*/ 4 h 173"/>
                  <a:gd name="T26" fmla="*/ 371 w 371"/>
                  <a:gd name="T27" fmla="*/ 0 h 173"/>
                  <a:gd name="T28" fmla="*/ 342 w 371"/>
                  <a:gd name="T29" fmla="*/ 6 h 173"/>
                  <a:gd name="T30" fmla="*/ 344 w 371"/>
                  <a:gd name="T31" fmla="*/ 38 h 173"/>
                  <a:gd name="T32" fmla="*/ 294 w 371"/>
                  <a:gd name="T33" fmla="*/ 63 h 173"/>
                  <a:gd name="T34" fmla="*/ 290 w 371"/>
                  <a:gd name="T35" fmla="*/ 24 h 173"/>
                  <a:gd name="T36" fmla="*/ 302 w 371"/>
                  <a:gd name="T37" fmla="*/ 32 h 173"/>
                  <a:gd name="T38" fmla="*/ 319 w 371"/>
                  <a:gd name="T39" fmla="*/ 40 h 173"/>
                  <a:gd name="T40" fmla="*/ 326 w 371"/>
                  <a:gd name="T41" fmla="*/ 21 h 173"/>
                  <a:gd name="T42" fmla="*/ 294 w 371"/>
                  <a:gd name="T43" fmla="*/ 10 h 173"/>
                  <a:gd name="T44" fmla="*/ 274 w 371"/>
                  <a:gd name="T45" fmla="*/ 70 h 173"/>
                  <a:gd name="T46" fmla="*/ 362 w 371"/>
                  <a:gd name="T47" fmla="*/ 141 h 173"/>
                  <a:gd name="T48" fmla="*/ 339 w 371"/>
                  <a:gd name="T49" fmla="*/ 168 h 173"/>
                  <a:gd name="T50" fmla="*/ 302 w 371"/>
                  <a:gd name="T51" fmla="*/ 139 h 173"/>
                  <a:gd name="T52" fmla="*/ 252 w 371"/>
                  <a:gd name="T53" fmla="*/ 74 h 173"/>
                  <a:gd name="T54" fmla="*/ 206 w 371"/>
                  <a:gd name="T55" fmla="*/ 112 h 173"/>
                  <a:gd name="T56" fmla="*/ 228 w 371"/>
                  <a:gd name="T57" fmla="*/ 128 h 173"/>
                  <a:gd name="T58" fmla="*/ 240 w 371"/>
                  <a:gd name="T59" fmla="*/ 113 h 173"/>
                  <a:gd name="T60" fmla="*/ 223 w 371"/>
                  <a:gd name="T61" fmla="*/ 103 h 173"/>
                  <a:gd name="T62" fmla="*/ 230 w 371"/>
                  <a:gd name="T63" fmla="*/ 86 h 173"/>
                  <a:gd name="T64" fmla="*/ 267 w 371"/>
                  <a:gd name="T65" fmla="*/ 114 h 173"/>
                  <a:gd name="T66" fmla="*/ 210 w 371"/>
                  <a:gd name="T67" fmla="*/ 140 h 173"/>
                  <a:gd name="T68" fmla="*/ 205 w 371"/>
                  <a:gd name="T69" fmla="*/ 163 h 173"/>
                  <a:gd name="T70" fmla="*/ 203 w 371"/>
                  <a:gd name="T71" fmla="*/ 170 h 173"/>
                  <a:gd name="T72" fmla="*/ 183 w 371"/>
                  <a:gd name="T73" fmla="*/ 168 h 173"/>
                  <a:gd name="T74" fmla="*/ 180 w 371"/>
                  <a:gd name="T75" fmla="*/ 149 h 173"/>
                  <a:gd name="T76" fmla="*/ 165 w 371"/>
                  <a:gd name="T77" fmla="*/ 145 h 173"/>
                  <a:gd name="T78" fmla="*/ 120 w 371"/>
                  <a:gd name="T79" fmla="*/ 104 h 173"/>
                  <a:gd name="T80" fmla="*/ 160 w 371"/>
                  <a:gd name="T81" fmla="*/ 89 h 173"/>
                  <a:gd name="T82" fmla="*/ 160 w 371"/>
                  <a:gd name="T83" fmla="*/ 103 h 173"/>
                  <a:gd name="T84" fmla="*/ 146 w 371"/>
                  <a:gd name="T85" fmla="*/ 116 h 173"/>
                  <a:gd name="T86" fmla="*/ 162 w 371"/>
                  <a:gd name="T87" fmla="*/ 128 h 173"/>
                  <a:gd name="T88" fmla="*/ 182 w 371"/>
                  <a:gd name="T89" fmla="*/ 107 h 173"/>
                  <a:gd name="T90" fmla="*/ 125 w 371"/>
                  <a:gd name="T91" fmla="*/ 75 h 173"/>
                  <a:gd name="T92" fmla="*/ 68 w 371"/>
                  <a:gd name="T93" fmla="*/ 155 h 173"/>
                  <a:gd name="T94" fmla="*/ 45 w 371"/>
                  <a:gd name="T95" fmla="*/ 173 h 173"/>
                  <a:gd name="T96" fmla="*/ 48 w 371"/>
                  <a:gd name="T97" fmla="*/ 103 h 173"/>
                  <a:gd name="T98" fmla="*/ 112 w 371"/>
                  <a:gd name="T99" fmla="*/ 53 h 173"/>
                  <a:gd name="T100" fmla="*/ 75 w 371"/>
                  <a:gd name="T101" fmla="*/ 7 h 173"/>
                  <a:gd name="T102" fmla="*/ 59 w 371"/>
                  <a:gd name="T103" fmla="*/ 29 h 173"/>
                  <a:gd name="T104" fmla="*/ 74 w 371"/>
                  <a:gd name="T105" fmla="*/ 42 h 173"/>
                  <a:gd name="T106" fmla="*/ 84 w 371"/>
                  <a:gd name="T107" fmla="*/ 24 h 173"/>
                  <a:gd name="T108" fmla="*/ 101 w 371"/>
                  <a:gd name="T109" fmla="*/ 32 h 173"/>
                  <a:gd name="T110" fmla="*/ 73 w 371"/>
                  <a:gd name="T111" fmla="*/ 69 h 173"/>
                  <a:gd name="T112" fmla="*/ 47 w 371"/>
                  <a:gd name="T113" fmla="*/ 11 h 173"/>
                  <a:gd name="T114" fmla="*/ 27 w 371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1" h="173"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4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6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1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8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5" y="0"/>
                    </a:lnTo>
                    <a:lnTo>
                      <a:pt x="371" y="0"/>
                    </a:lnTo>
                    <a:lnTo>
                      <a:pt x="371" y="6"/>
                    </a:lnTo>
                    <a:lnTo>
                      <a:pt x="365" y="7"/>
                    </a:lnTo>
                    <a:lnTo>
                      <a:pt x="359" y="7"/>
                    </a:lnTo>
                    <a:lnTo>
                      <a:pt x="354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1" y="60"/>
                    </a:lnTo>
                    <a:lnTo>
                      <a:pt x="324" y="66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7" y="29"/>
                    </a:lnTo>
                    <a:lnTo>
                      <a:pt x="327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3"/>
                    </a:lnTo>
                    <a:lnTo>
                      <a:pt x="371" y="167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0" y="116"/>
                    </a:lnTo>
                    <a:lnTo>
                      <a:pt x="240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3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2" y="128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6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5" y="139"/>
                    </a:lnTo>
                    <a:lnTo>
                      <a:pt x="128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3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8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4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5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1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0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5" name="Prostoročno 97"/>
              <xdr:cNvSpPr>
                <a:spLocks noEditPoints="1"/>
              </xdr:cNvSpPr>
            </xdr:nvSpPr>
            <xdr:spPr bwMode="auto">
              <a:xfrm>
                <a:off x="896" y="110"/>
                <a:ext cx="94" cy="43"/>
              </a:xfrm>
              <a:custGeom>
                <a:avLst/>
                <a:gdLst>
                  <a:gd name="T0" fmla="*/ 28 w 374"/>
                  <a:gd name="T1" fmla="*/ 146 h 173"/>
                  <a:gd name="T2" fmla="*/ 58 w 374"/>
                  <a:gd name="T3" fmla="*/ 121 h 173"/>
                  <a:gd name="T4" fmla="*/ 88 w 374"/>
                  <a:gd name="T5" fmla="*/ 121 h 173"/>
                  <a:gd name="T6" fmla="*/ 110 w 374"/>
                  <a:gd name="T7" fmla="*/ 77 h 173"/>
                  <a:gd name="T8" fmla="*/ 305 w 374"/>
                  <a:gd name="T9" fmla="*/ 128 h 173"/>
                  <a:gd name="T10" fmla="*/ 320 w 374"/>
                  <a:gd name="T11" fmla="*/ 113 h 173"/>
                  <a:gd name="T12" fmla="*/ 365 w 374"/>
                  <a:gd name="T13" fmla="*/ 165 h 173"/>
                  <a:gd name="T14" fmla="*/ 276 w 374"/>
                  <a:gd name="T15" fmla="*/ 77 h 173"/>
                  <a:gd name="T16" fmla="*/ 115 w 374"/>
                  <a:gd name="T17" fmla="*/ 23 h 173"/>
                  <a:gd name="T18" fmla="*/ 165 w 374"/>
                  <a:gd name="T19" fmla="*/ 72 h 173"/>
                  <a:gd name="T20" fmla="*/ 198 w 374"/>
                  <a:gd name="T21" fmla="*/ 93 h 173"/>
                  <a:gd name="T22" fmla="*/ 266 w 374"/>
                  <a:gd name="T23" fmla="*/ 55 h 173"/>
                  <a:gd name="T24" fmla="*/ 285 w 374"/>
                  <a:gd name="T25" fmla="*/ 4 h 173"/>
                  <a:gd name="T26" fmla="*/ 374 w 374"/>
                  <a:gd name="T27" fmla="*/ 0 h 173"/>
                  <a:gd name="T28" fmla="*/ 342 w 374"/>
                  <a:gd name="T29" fmla="*/ 6 h 173"/>
                  <a:gd name="T30" fmla="*/ 344 w 374"/>
                  <a:gd name="T31" fmla="*/ 38 h 173"/>
                  <a:gd name="T32" fmla="*/ 288 w 374"/>
                  <a:gd name="T33" fmla="*/ 57 h 173"/>
                  <a:gd name="T34" fmla="*/ 294 w 374"/>
                  <a:gd name="T35" fmla="*/ 21 h 173"/>
                  <a:gd name="T36" fmla="*/ 305 w 374"/>
                  <a:gd name="T37" fmla="*/ 35 h 173"/>
                  <a:gd name="T38" fmla="*/ 321 w 374"/>
                  <a:gd name="T39" fmla="*/ 38 h 173"/>
                  <a:gd name="T40" fmla="*/ 325 w 374"/>
                  <a:gd name="T41" fmla="*/ 18 h 173"/>
                  <a:gd name="T42" fmla="*/ 285 w 374"/>
                  <a:gd name="T43" fmla="*/ 19 h 173"/>
                  <a:gd name="T44" fmla="*/ 289 w 374"/>
                  <a:gd name="T45" fmla="*/ 74 h 173"/>
                  <a:gd name="T46" fmla="*/ 367 w 374"/>
                  <a:gd name="T47" fmla="*/ 150 h 173"/>
                  <a:gd name="T48" fmla="*/ 339 w 374"/>
                  <a:gd name="T49" fmla="*/ 167 h 173"/>
                  <a:gd name="T50" fmla="*/ 289 w 374"/>
                  <a:gd name="T51" fmla="*/ 122 h 173"/>
                  <a:gd name="T52" fmla="*/ 241 w 374"/>
                  <a:gd name="T53" fmla="*/ 76 h 173"/>
                  <a:gd name="T54" fmla="*/ 207 w 374"/>
                  <a:gd name="T55" fmla="*/ 117 h 173"/>
                  <a:gd name="T56" fmla="*/ 232 w 374"/>
                  <a:gd name="T57" fmla="*/ 127 h 173"/>
                  <a:gd name="T58" fmla="*/ 239 w 374"/>
                  <a:gd name="T59" fmla="*/ 109 h 173"/>
                  <a:gd name="T60" fmla="*/ 219 w 374"/>
                  <a:gd name="T61" fmla="*/ 103 h 173"/>
                  <a:gd name="T62" fmla="*/ 239 w 374"/>
                  <a:gd name="T63" fmla="*/ 84 h 173"/>
                  <a:gd name="T64" fmla="*/ 265 w 374"/>
                  <a:gd name="T65" fmla="*/ 125 h 173"/>
                  <a:gd name="T66" fmla="*/ 210 w 374"/>
                  <a:gd name="T67" fmla="*/ 140 h 173"/>
                  <a:gd name="T68" fmla="*/ 205 w 374"/>
                  <a:gd name="T69" fmla="*/ 163 h 173"/>
                  <a:gd name="T70" fmla="*/ 203 w 374"/>
                  <a:gd name="T71" fmla="*/ 170 h 173"/>
                  <a:gd name="T72" fmla="*/ 183 w 374"/>
                  <a:gd name="T73" fmla="*/ 168 h 173"/>
                  <a:gd name="T74" fmla="*/ 180 w 374"/>
                  <a:gd name="T75" fmla="*/ 149 h 173"/>
                  <a:gd name="T76" fmla="*/ 165 w 374"/>
                  <a:gd name="T77" fmla="*/ 145 h 173"/>
                  <a:gd name="T78" fmla="*/ 120 w 374"/>
                  <a:gd name="T79" fmla="*/ 104 h 173"/>
                  <a:gd name="T80" fmla="*/ 160 w 374"/>
                  <a:gd name="T81" fmla="*/ 89 h 173"/>
                  <a:gd name="T82" fmla="*/ 160 w 374"/>
                  <a:gd name="T83" fmla="*/ 103 h 173"/>
                  <a:gd name="T84" fmla="*/ 147 w 374"/>
                  <a:gd name="T85" fmla="*/ 116 h 173"/>
                  <a:gd name="T86" fmla="*/ 162 w 374"/>
                  <a:gd name="T87" fmla="*/ 128 h 173"/>
                  <a:gd name="T88" fmla="*/ 182 w 374"/>
                  <a:gd name="T89" fmla="*/ 107 h 173"/>
                  <a:gd name="T90" fmla="*/ 125 w 374"/>
                  <a:gd name="T91" fmla="*/ 75 h 173"/>
                  <a:gd name="T92" fmla="*/ 68 w 374"/>
                  <a:gd name="T93" fmla="*/ 155 h 173"/>
                  <a:gd name="T94" fmla="*/ 45 w 374"/>
                  <a:gd name="T95" fmla="*/ 173 h 173"/>
                  <a:gd name="T96" fmla="*/ 49 w 374"/>
                  <a:gd name="T97" fmla="*/ 103 h 173"/>
                  <a:gd name="T98" fmla="*/ 114 w 374"/>
                  <a:gd name="T99" fmla="*/ 53 h 173"/>
                  <a:gd name="T100" fmla="*/ 75 w 374"/>
                  <a:gd name="T101" fmla="*/ 7 h 173"/>
                  <a:gd name="T102" fmla="*/ 59 w 374"/>
                  <a:gd name="T103" fmla="*/ 29 h 173"/>
                  <a:gd name="T104" fmla="*/ 74 w 374"/>
                  <a:gd name="T105" fmla="*/ 42 h 173"/>
                  <a:gd name="T106" fmla="*/ 84 w 374"/>
                  <a:gd name="T107" fmla="*/ 24 h 173"/>
                  <a:gd name="T108" fmla="*/ 101 w 374"/>
                  <a:gd name="T109" fmla="*/ 32 h 173"/>
                  <a:gd name="T110" fmla="*/ 73 w 374"/>
                  <a:gd name="T111" fmla="*/ 69 h 173"/>
                  <a:gd name="T112" fmla="*/ 47 w 374"/>
                  <a:gd name="T113" fmla="*/ 11 h 173"/>
                  <a:gd name="T114" fmla="*/ 27 w 374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4" h="173"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3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7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6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3" y="5"/>
                    </a:lnTo>
                    <a:lnTo>
                      <a:pt x="358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2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40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4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4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4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5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2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7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5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6" name="Prostoročno 98"/>
              <xdr:cNvSpPr>
                <a:spLocks/>
              </xdr:cNvSpPr>
            </xdr:nvSpPr>
            <xdr:spPr bwMode="auto">
              <a:xfrm>
                <a:off x="1048" y="110"/>
                <a:ext cx="47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6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5 w 184"/>
                  <a:gd name="T25" fmla="*/ 75 h 93"/>
                  <a:gd name="T26" fmla="*/ 107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5 w 184"/>
                  <a:gd name="T47" fmla="*/ 5 h 93"/>
                  <a:gd name="T48" fmla="*/ 162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7 w 184"/>
                  <a:gd name="T59" fmla="*/ 60 h 93"/>
                  <a:gd name="T60" fmla="*/ 137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5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0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  <a:gd name="T92" fmla="*/ 0 w 184"/>
                  <a:gd name="T93" fmla="*/ 0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184" h="93">
                    <a:moveTo>
                      <a:pt x="0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4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6" y="42"/>
                    </a:lnTo>
                    <a:lnTo>
                      <a:pt x="66" y="53"/>
                    </a:lnTo>
                    <a:lnTo>
                      <a:pt x="66" y="58"/>
                    </a:lnTo>
                    <a:lnTo>
                      <a:pt x="77" y="61"/>
                    </a:lnTo>
                    <a:lnTo>
                      <a:pt x="84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5" y="75"/>
                    </a:lnTo>
                    <a:lnTo>
                      <a:pt x="100" y="68"/>
                    </a:lnTo>
                    <a:lnTo>
                      <a:pt x="107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8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8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5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5" y="5"/>
                    </a:lnTo>
                    <a:lnTo>
                      <a:pt x="169" y="10"/>
                    </a:lnTo>
                    <a:lnTo>
                      <a:pt x="162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4" y="46"/>
                    </a:lnTo>
                    <a:lnTo>
                      <a:pt x="152" y="46"/>
                    </a:lnTo>
                    <a:lnTo>
                      <a:pt x="148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7" y="56"/>
                    </a:lnTo>
                    <a:lnTo>
                      <a:pt x="137" y="60"/>
                    </a:lnTo>
                    <a:lnTo>
                      <a:pt x="137" y="63"/>
                    </a:lnTo>
                    <a:lnTo>
                      <a:pt x="137" y="64"/>
                    </a:lnTo>
                    <a:lnTo>
                      <a:pt x="120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3" y="79"/>
                    </a:lnTo>
                    <a:lnTo>
                      <a:pt x="75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6" y="30"/>
                    </a:lnTo>
                    <a:lnTo>
                      <a:pt x="20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7" name="Prostoročno 99"/>
              <xdr:cNvSpPr>
                <a:spLocks/>
              </xdr:cNvSpPr>
            </xdr:nvSpPr>
            <xdr:spPr bwMode="auto">
              <a:xfrm>
                <a:off x="922" y="110"/>
                <a:ext cx="46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7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6 w 184"/>
                  <a:gd name="T25" fmla="*/ 75 h 93"/>
                  <a:gd name="T26" fmla="*/ 108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7 w 184"/>
                  <a:gd name="T47" fmla="*/ 5 h 93"/>
                  <a:gd name="T48" fmla="*/ 164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8 w 184"/>
                  <a:gd name="T59" fmla="*/ 60 h 93"/>
                  <a:gd name="T60" fmla="*/ 138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6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1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84" h="93">
                    <a:moveTo>
                      <a:pt x="1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6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7" y="42"/>
                    </a:lnTo>
                    <a:lnTo>
                      <a:pt x="67" y="53"/>
                    </a:lnTo>
                    <a:lnTo>
                      <a:pt x="67" y="58"/>
                    </a:lnTo>
                    <a:lnTo>
                      <a:pt x="77" y="61"/>
                    </a:lnTo>
                    <a:lnTo>
                      <a:pt x="85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6" y="75"/>
                    </a:lnTo>
                    <a:lnTo>
                      <a:pt x="100" y="68"/>
                    </a:lnTo>
                    <a:lnTo>
                      <a:pt x="108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9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9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7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7" y="5"/>
                    </a:lnTo>
                    <a:lnTo>
                      <a:pt x="170" y="10"/>
                    </a:lnTo>
                    <a:lnTo>
                      <a:pt x="164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5" y="46"/>
                    </a:lnTo>
                    <a:lnTo>
                      <a:pt x="152" y="46"/>
                    </a:lnTo>
                    <a:lnTo>
                      <a:pt x="149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8" y="56"/>
                    </a:lnTo>
                    <a:lnTo>
                      <a:pt x="138" y="60"/>
                    </a:lnTo>
                    <a:lnTo>
                      <a:pt x="138" y="63"/>
                    </a:lnTo>
                    <a:lnTo>
                      <a:pt x="138" y="64"/>
                    </a:lnTo>
                    <a:lnTo>
                      <a:pt x="122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5" y="79"/>
                    </a:lnTo>
                    <a:lnTo>
                      <a:pt x="76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7" y="30"/>
                    </a:lnTo>
                    <a:lnTo>
                      <a:pt x="21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8" name="Prostoročno 100"/>
              <xdr:cNvSpPr>
                <a:spLocks/>
              </xdr:cNvSpPr>
            </xdr:nvSpPr>
            <xdr:spPr bwMode="auto">
              <a:xfrm>
                <a:off x="6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2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9" name="Prostoročno 101"/>
              <xdr:cNvSpPr>
                <a:spLocks/>
              </xdr:cNvSpPr>
            </xdr:nvSpPr>
            <xdr:spPr bwMode="auto">
              <a:xfrm>
                <a:off x="67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0" name="Prostoročno 102"/>
              <xdr:cNvSpPr>
                <a:spLocks/>
              </xdr:cNvSpPr>
            </xdr:nvSpPr>
            <xdr:spPr bwMode="auto">
              <a:xfrm>
                <a:off x="7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1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7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1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1" name="Prostoročno 103"/>
              <xdr:cNvSpPr>
                <a:spLocks/>
              </xdr:cNvSpPr>
            </xdr:nvSpPr>
            <xdr:spPr bwMode="auto">
              <a:xfrm>
                <a:off x="7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2" name="Prostoročno 104"/>
              <xdr:cNvSpPr>
                <a:spLocks/>
              </xdr:cNvSpPr>
            </xdr:nvSpPr>
            <xdr:spPr bwMode="auto">
              <a:xfrm>
                <a:off x="204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3" name="Prostoročno 105"/>
              <xdr:cNvSpPr>
                <a:spLocks/>
              </xdr:cNvSpPr>
            </xdr:nvSpPr>
            <xdr:spPr bwMode="auto">
              <a:xfrm>
                <a:off x="194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4" name="Prostoročno 106"/>
              <xdr:cNvSpPr>
                <a:spLocks/>
              </xdr:cNvSpPr>
            </xdr:nvSpPr>
            <xdr:spPr bwMode="auto">
              <a:xfrm>
                <a:off x="19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0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4 w 16"/>
                  <a:gd name="T13" fmla="*/ 14 h 17"/>
                  <a:gd name="T14" fmla="*/ 11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1 w 16"/>
                  <a:gd name="T29" fmla="*/ 3 h 17"/>
                  <a:gd name="T30" fmla="*/ 3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0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5" name="Prostoročno 107"/>
              <xdr:cNvSpPr>
                <a:spLocks/>
              </xdr:cNvSpPr>
            </xdr:nvSpPr>
            <xdr:spPr bwMode="auto">
              <a:xfrm>
                <a:off x="160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4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7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6" name="Prostoročno 108"/>
              <xdr:cNvSpPr>
                <a:spLocks/>
              </xdr:cNvSpPr>
            </xdr:nvSpPr>
            <xdr:spPr bwMode="auto">
              <a:xfrm>
                <a:off x="189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8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7" name="Prostoročno 109"/>
              <xdr:cNvSpPr>
                <a:spLocks/>
              </xdr:cNvSpPr>
            </xdr:nvSpPr>
            <xdr:spPr bwMode="auto">
              <a:xfrm>
                <a:off x="32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6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8" name="Prostoročno 110"/>
              <xdr:cNvSpPr>
                <a:spLocks/>
              </xdr:cNvSpPr>
            </xdr:nvSpPr>
            <xdr:spPr bwMode="auto">
              <a:xfrm>
                <a:off x="29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5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5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9" name="Prostoročno 111"/>
              <xdr:cNvSpPr>
                <a:spLocks/>
              </xdr:cNvSpPr>
            </xdr:nvSpPr>
            <xdr:spPr bwMode="auto">
              <a:xfrm>
                <a:off x="30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0" name="Prostoročno 112"/>
              <xdr:cNvSpPr>
                <a:spLocks/>
              </xdr:cNvSpPr>
            </xdr:nvSpPr>
            <xdr:spPr bwMode="auto">
              <a:xfrm>
                <a:off x="32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1" name="Prostoročno 113"/>
              <xdr:cNvSpPr>
                <a:spLocks/>
              </xdr:cNvSpPr>
            </xdr:nvSpPr>
            <xdr:spPr bwMode="auto">
              <a:xfrm>
                <a:off x="316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7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2" name="Prostoročno 114"/>
              <xdr:cNvSpPr>
                <a:spLocks/>
              </xdr:cNvSpPr>
            </xdr:nvSpPr>
            <xdr:spPr bwMode="auto">
              <a:xfrm>
                <a:off x="299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3" name="Prostoročno 115"/>
              <xdr:cNvSpPr>
                <a:spLocks/>
              </xdr:cNvSpPr>
            </xdr:nvSpPr>
            <xdr:spPr bwMode="auto">
              <a:xfrm>
                <a:off x="177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4" name="Prostoročno 116"/>
              <xdr:cNvSpPr>
                <a:spLocks/>
              </xdr:cNvSpPr>
            </xdr:nvSpPr>
            <xdr:spPr bwMode="auto">
              <a:xfrm>
                <a:off x="33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8 w 22"/>
                  <a:gd name="T15" fmla="*/ 19 h 22"/>
                  <a:gd name="T16" fmla="*/ 14 w 22"/>
                  <a:gd name="T17" fmla="*/ 22 h 22"/>
                  <a:gd name="T18" fmla="*/ 11 w 22"/>
                  <a:gd name="T19" fmla="*/ 22 h 22"/>
                  <a:gd name="T20" fmla="*/ 8 w 22"/>
                  <a:gd name="T21" fmla="*/ 22 h 22"/>
                  <a:gd name="T22" fmla="*/ 4 w 22"/>
                  <a:gd name="T23" fmla="*/ 19 h 22"/>
                  <a:gd name="T24" fmla="*/ 1 w 22"/>
                  <a:gd name="T25" fmla="*/ 17 h 22"/>
                  <a:gd name="T26" fmla="*/ 0 w 22"/>
                  <a:gd name="T27" fmla="*/ 13 h 22"/>
                  <a:gd name="T28" fmla="*/ 1 w 22"/>
                  <a:gd name="T29" fmla="*/ 8 h 22"/>
                  <a:gd name="T30" fmla="*/ 2 w 22"/>
                  <a:gd name="T31" fmla="*/ 4 h 22"/>
                  <a:gd name="T32" fmla="*/ 6 w 22"/>
                  <a:gd name="T33" fmla="*/ 2 h 22"/>
                  <a:gd name="T34" fmla="*/ 10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5" name="Prostoročno 117"/>
              <xdr:cNvSpPr>
                <a:spLocks/>
              </xdr:cNvSpPr>
            </xdr:nvSpPr>
            <xdr:spPr bwMode="auto">
              <a:xfrm>
                <a:off x="172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1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6" name="Prostoročno 118"/>
              <xdr:cNvSpPr>
                <a:spLocks/>
              </xdr:cNvSpPr>
            </xdr:nvSpPr>
            <xdr:spPr bwMode="auto">
              <a:xfrm>
                <a:off x="16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6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2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6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2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7" name="Prostoročno 119"/>
              <xdr:cNvSpPr>
                <a:spLocks/>
              </xdr:cNvSpPr>
            </xdr:nvSpPr>
            <xdr:spPr bwMode="auto">
              <a:xfrm>
                <a:off x="287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7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2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6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7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8" name="Prostoročno 120"/>
              <xdr:cNvSpPr>
                <a:spLocks/>
              </xdr:cNvSpPr>
            </xdr:nvSpPr>
            <xdr:spPr bwMode="auto">
              <a:xfrm>
                <a:off x="143" y="122"/>
                <a:ext cx="4" cy="5"/>
              </a:xfrm>
              <a:custGeom>
                <a:avLst/>
                <a:gdLst>
                  <a:gd name="T0" fmla="*/ 7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6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7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7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6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9" name="Prostoročno 121"/>
              <xdr:cNvSpPr>
                <a:spLocks/>
              </xdr:cNvSpPr>
            </xdr:nvSpPr>
            <xdr:spPr bwMode="auto">
              <a:xfrm>
                <a:off x="96" y="122"/>
                <a:ext cx="4" cy="5"/>
              </a:xfrm>
              <a:custGeom>
                <a:avLst/>
                <a:gdLst>
                  <a:gd name="T0" fmla="*/ 9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9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9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0" name="Prostoročno 122"/>
              <xdr:cNvSpPr>
                <a:spLocks/>
              </xdr:cNvSpPr>
            </xdr:nvSpPr>
            <xdr:spPr bwMode="auto">
              <a:xfrm>
                <a:off x="97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3 w 14"/>
                  <a:gd name="T7" fmla="*/ 3 h 12"/>
                  <a:gd name="T8" fmla="*/ 14 w 14"/>
                  <a:gd name="T9" fmla="*/ 6 h 12"/>
                  <a:gd name="T10" fmla="*/ 13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4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4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1" name="Prostoročno 123"/>
              <xdr:cNvSpPr>
                <a:spLocks/>
              </xdr:cNvSpPr>
            </xdr:nvSpPr>
            <xdr:spPr bwMode="auto">
              <a:xfrm>
                <a:off x="97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6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2" name="Prostoročno 124"/>
              <xdr:cNvSpPr>
                <a:spLocks/>
              </xdr:cNvSpPr>
            </xdr:nvSpPr>
            <xdr:spPr bwMode="auto">
              <a:xfrm>
                <a:off x="93" y="128"/>
                <a:ext cx="5" cy="5"/>
              </a:xfrm>
              <a:custGeom>
                <a:avLst/>
                <a:gdLst>
                  <a:gd name="T0" fmla="*/ 12 w 21"/>
                  <a:gd name="T1" fmla="*/ 0 h 22"/>
                  <a:gd name="T2" fmla="*/ 16 w 21"/>
                  <a:gd name="T3" fmla="*/ 1 h 22"/>
                  <a:gd name="T4" fmla="*/ 19 w 21"/>
                  <a:gd name="T5" fmla="*/ 4 h 22"/>
                  <a:gd name="T6" fmla="*/ 21 w 21"/>
                  <a:gd name="T7" fmla="*/ 8 h 22"/>
                  <a:gd name="T8" fmla="*/ 21 w 21"/>
                  <a:gd name="T9" fmla="*/ 12 h 22"/>
                  <a:gd name="T10" fmla="*/ 20 w 21"/>
                  <a:gd name="T11" fmla="*/ 17 h 22"/>
                  <a:gd name="T12" fmla="*/ 17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6 w 21"/>
                  <a:gd name="T19" fmla="*/ 20 h 22"/>
                  <a:gd name="T20" fmla="*/ 2 w 21"/>
                  <a:gd name="T21" fmla="*/ 18 h 22"/>
                  <a:gd name="T22" fmla="*/ 1 w 21"/>
                  <a:gd name="T23" fmla="*/ 14 h 22"/>
                  <a:gd name="T24" fmla="*/ 0 w 21"/>
                  <a:gd name="T25" fmla="*/ 10 h 22"/>
                  <a:gd name="T26" fmla="*/ 1 w 21"/>
                  <a:gd name="T27" fmla="*/ 6 h 22"/>
                  <a:gd name="T28" fmla="*/ 3 w 21"/>
                  <a:gd name="T29" fmla="*/ 3 h 22"/>
                  <a:gd name="T30" fmla="*/ 7 w 21"/>
                  <a:gd name="T31" fmla="*/ 1 h 22"/>
                  <a:gd name="T32" fmla="*/ 12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1" y="12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0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3" y="3"/>
                    </a:lnTo>
                    <a:lnTo>
                      <a:pt x="7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3" name="Prostoročno 125"/>
              <xdr:cNvSpPr>
                <a:spLocks/>
              </xdr:cNvSpPr>
            </xdr:nvSpPr>
            <xdr:spPr bwMode="auto">
              <a:xfrm>
                <a:off x="269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4" name="Prostoročno 126"/>
              <xdr:cNvSpPr>
                <a:spLocks/>
              </xdr:cNvSpPr>
            </xdr:nvSpPr>
            <xdr:spPr bwMode="auto">
              <a:xfrm>
                <a:off x="272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5 w 21"/>
                  <a:gd name="T15" fmla="*/ 20 h 22"/>
                  <a:gd name="T16" fmla="*/ 12 w 21"/>
                  <a:gd name="T17" fmla="*/ 22 h 22"/>
                  <a:gd name="T18" fmla="*/ 6 w 21"/>
                  <a:gd name="T19" fmla="*/ 22 h 22"/>
                  <a:gd name="T20" fmla="*/ 3 w 21"/>
                  <a:gd name="T21" fmla="*/ 19 h 22"/>
                  <a:gd name="T22" fmla="*/ 0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5" name="Prostoročno 127"/>
              <xdr:cNvSpPr>
                <a:spLocks/>
              </xdr:cNvSpPr>
            </xdr:nvSpPr>
            <xdr:spPr bwMode="auto">
              <a:xfrm>
                <a:off x="145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6" name="Prostoročno 128"/>
              <xdr:cNvSpPr>
                <a:spLocks/>
              </xdr:cNvSpPr>
            </xdr:nvSpPr>
            <xdr:spPr bwMode="auto">
              <a:xfrm>
                <a:off x="35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3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3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7" name="Prostoročno 129"/>
              <xdr:cNvSpPr>
                <a:spLocks/>
              </xdr:cNvSpPr>
            </xdr:nvSpPr>
            <xdr:spPr bwMode="auto">
              <a:xfrm>
                <a:off x="269" y="122"/>
                <a:ext cx="4" cy="5"/>
              </a:xfrm>
              <a:custGeom>
                <a:avLst/>
                <a:gdLst>
                  <a:gd name="T0" fmla="*/ 8 w 18"/>
                  <a:gd name="T1" fmla="*/ 0 h 16"/>
                  <a:gd name="T2" fmla="*/ 11 w 18"/>
                  <a:gd name="T3" fmla="*/ 0 h 16"/>
                  <a:gd name="T4" fmla="*/ 14 w 18"/>
                  <a:gd name="T5" fmla="*/ 1 h 16"/>
                  <a:gd name="T6" fmla="*/ 16 w 18"/>
                  <a:gd name="T7" fmla="*/ 4 h 16"/>
                  <a:gd name="T8" fmla="*/ 18 w 18"/>
                  <a:gd name="T9" fmla="*/ 7 h 16"/>
                  <a:gd name="T10" fmla="*/ 16 w 18"/>
                  <a:gd name="T11" fmla="*/ 10 h 16"/>
                  <a:gd name="T12" fmla="*/ 15 w 18"/>
                  <a:gd name="T13" fmla="*/ 14 h 16"/>
                  <a:gd name="T14" fmla="*/ 13 w 18"/>
                  <a:gd name="T15" fmla="*/ 15 h 16"/>
                  <a:gd name="T16" fmla="*/ 10 w 18"/>
                  <a:gd name="T17" fmla="*/ 16 h 16"/>
                  <a:gd name="T18" fmla="*/ 6 w 18"/>
                  <a:gd name="T19" fmla="*/ 16 h 16"/>
                  <a:gd name="T20" fmla="*/ 4 w 18"/>
                  <a:gd name="T21" fmla="*/ 14 h 16"/>
                  <a:gd name="T22" fmla="*/ 1 w 18"/>
                  <a:gd name="T23" fmla="*/ 11 h 16"/>
                  <a:gd name="T24" fmla="*/ 0 w 18"/>
                  <a:gd name="T25" fmla="*/ 9 h 16"/>
                  <a:gd name="T26" fmla="*/ 1 w 18"/>
                  <a:gd name="T27" fmla="*/ 6 h 16"/>
                  <a:gd name="T28" fmla="*/ 2 w 18"/>
                  <a:gd name="T29" fmla="*/ 2 h 16"/>
                  <a:gd name="T30" fmla="*/ 5 w 18"/>
                  <a:gd name="T31" fmla="*/ 1 h 16"/>
                  <a:gd name="T32" fmla="*/ 8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8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8" name="Prostoročno 130"/>
              <xdr:cNvSpPr>
                <a:spLocks/>
              </xdr:cNvSpPr>
            </xdr:nvSpPr>
            <xdr:spPr bwMode="auto">
              <a:xfrm>
                <a:off x="35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2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9" name="Prostoročno 131"/>
              <xdr:cNvSpPr>
                <a:spLocks/>
              </xdr:cNvSpPr>
            </xdr:nvSpPr>
            <xdr:spPr bwMode="auto">
              <a:xfrm>
                <a:off x="346" y="128"/>
                <a:ext cx="6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0" name="Prostoročno 132"/>
              <xdr:cNvSpPr>
                <a:spLocks/>
              </xdr:cNvSpPr>
            </xdr:nvSpPr>
            <xdr:spPr bwMode="auto">
              <a:xfrm>
                <a:off x="26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0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1" name="Prostoročno 133"/>
              <xdr:cNvSpPr>
                <a:spLocks/>
              </xdr:cNvSpPr>
            </xdr:nvSpPr>
            <xdr:spPr bwMode="auto">
              <a:xfrm>
                <a:off x="142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4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2" name="Prostoročno 134"/>
              <xdr:cNvSpPr>
                <a:spLocks/>
              </xdr:cNvSpPr>
            </xdr:nvSpPr>
            <xdr:spPr bwMode="auto">
              <a:xfrm>
                <a:off x="22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5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5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3" name="Prostoročno 135"/>
              <xdr:cNvSpPr>
                <a:spLocks/>
              </xdr:cNvSpPr>
            </xdr:nvSpPr>
            <xdr:spPr bwMode="auto">
              <a:xfrm>
                <a:off x="14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4" name="Prostoročno 136"/>
              <xdr:cNvSpPr>
                <a:spLocks/>
              </xdr:cNvSpPr>
            </xdr:nvSpPr>
            <xdr:spPr bwMode="auto">
              <a:xfrm>
                <a:off x="224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2 w 14"/>
                  <a:gd name="T7" fmla="*/ 3 h 12"/>
                  <a:gd name="T8" fmla="*/ 14 w 14"/>
                  <a:gd name="T9" fmla="*/ 6 h 12"/>
                  <a:gd name="T10" fmla="*/ 12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3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4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5" name="Prostoročno 137"/>
              <xdr:cNvSpPr>
                <a:spLocks/>
              </xdr:cNvSpPr>
            </xdr:nvSpPr>
            <xdr:spPr bwMode="auto">
              <a:xfrm>
                <a:off x="219" y="128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5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3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5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6" name="Prostoročno 138"/>
              <xdr:cNvSpPr>
                <a:spLocks/>
              </xdr:cNvSpPr>
            </xdr:nvSpPr>
            <xdr:spPr bwMode="auto">
              <a:xfrm>
                <a:off x="22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7" name="Prostoročno 139"/>
              <xdr:cNvSpPr>
                <a:spLocks/>
              </xdr:cNvSpPr>
            </xdr:nvSpPr>
            <xdr:spPr bwMode="auto">
              <a:xfrm>
                <a:off x="351" y="118"/>
                <a:ext cx="3" cy="3"/>
              </a:xfrm>
              <a:custGeom>
                <a:avLst/>
                <a:gdLst>
                  <a:gd name="T0" fmla="*/ 7 w 12"/>
                  <a:gd name="T1" fmla="*/ 0 h 12"/>
                  <a:gd name="T2" fmla="*/ 10 w 12"/>
                  <a:gd name="T3" fmla="*/ 0 h 12"/>
                  <a:gd name="T4" fmla="*/ 11 w 12"/>
                  <a:gd name="T5" fmla="*/ 2 h 12"/>
                  <a:gd name="T6" fmla="*/ 12 w 12"/>
                  <a:gd name="T7" fmla="*/ 3 h 12"/>
                  <a:gd name="T8" fmla="*/ 12 w 12"/>
                  <a:gd name="T9" fmla="*/ 6 h 12"/>
                  <a:gd name="T10" fmla="*/ 12 w 12"/>
                  <a:gd name="T11" fmla="*/ 8 h 12"/>
                  <a:gd name="T12" fmla="*/ 11 w 12"/>
                  <a:gd name="T13" fmla="*/ 11 h 12"/>
                  <a:gd name="T14" fmla="*/ 8 w 12"/>
                  <a:gd name="T15" fmla="*/ 12 h 12"/>
                  <a:gd name="T16" fmla="*/ 6 w 12"/>
                  <a:gd name="T17" fmla="*/ 12 h 12"/>
                  <a:gd name="T18" fmla="*/ 3 w 12"/>
                  <a:gd name="T19" fmla="*/ 11 h 12"/>
                  <a:gd name="T20" fmla="*/ 1 w 12"/>
                  <a:gd name="T21" fmla="*/ 10 h 12"/>
                  <a:gd name="T22" fmla="*/ 0 w 12"/>
                  <a:gd name="T23" fmla="*/ 7 h 12"/>
                  <a:gd name="T24" fmla="*/ 0 w 12"/>
                  <a:gd name="T25" fmla="*/ 5 h 12"/>
                  <a:gd name="T26" fmla="*/ 1 w 12"/>
                  <a:gd name="T27" fmla="*/ 2 h 12"/>
                  <a:gd name="T28" fmla="*/ 2 w 12"/>
                  <a:gd name="T29" fmla="*/ 1 h 12"/>
                  <a:gd name="T30" fmla="*/ 5 w 12"/>
                  <a:gd name="T31" fmla="*/ 0 h 12"/>
                  <a:gd name="T32" fmla="*/ 7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2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8" name="Prostoročno 140"/>
              <xdr:cNvSpPr>
                <a:spLocks/>
              </xdr:cNvSpPr>
            </xdr:nvSpPr>
            <xdr:spPr bwMode="auto">
              <a:xfrm>
                <a:off x="604" y="118"/>
                <a:ext cx="4" cy="3"/>
              </a:xfrm>
              <a:custGeom>
                <a:avLst/>
                <a:gdLst>
                  <a:gd name="T0" fmla="*/ 8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5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9" name="Prostoročno 141"/>
              <xdr:cNvSpPr>
                <a:spLocks/>
              </xdr:cNvSpPr>
            </xdr:nvSpPr>
            <xdr:spPr bwMode="auto">
              <a:xfrm>
                <a:off x="540" y="143"/>
                <a:ext cx="5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0" name="Prostoročno 142"/>
              <xdr:cNvSpPr>
                <a:spLocks/>
              </xdr:cNvSpPr>
            </xdr:nvSpPr>
            <xdr:spPr bwMode="auto">
              <a:xfrm>
                <a:off x="584" y="143"/>
                <a:ext cx="6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8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0 w 21"/>
                  <a:gd name="T11" fmla="*/ 14 h 22"/>
                  <a:gd name="T12" fmla="*/ 19 w 21"/>
                  <a:gd name="T13" fmla="*/ 18 h 22"/>
                  <a:gd name="T14" fmla="*/ 16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2 w 21"/>
                  <a:gd name="T31" fmla="*/ 4 h 22"/>
                  <a:gd name="T32" fmla="*/ 5 w 21"/>
                  <a:gd name="T33" fmla="*/ 2 h 22"/>
                  <a:gd name="T34" fmla="*/ 10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1" name="Prostoročno 143"/>
              <xdr:cNvSpPr>
                <a:spLocks/>
              </xdr:cNvSpPr>
            </xdr:nvSpPr>
            <xdr:spPr bwMode="auto">
              <a:xfrm>
                <a:off x="579" y="146"/>
                <a:ext cx="4" cy="4"/>
              </a:xfrm>
              <a:custGeom>
                <a:avLst/>
                <a:gdLst>
                  <a:gd name="T0" fmla="*/ 7 w 17"/>
                  <a:gd name="T1" fmla="*/ 0 h 17"/>
                  <a:gd name="T2" fmla="*/ 10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1 w 17"/>
                  <a:gd name="T29" fmla="*/ 3 h 17"/>
                  <a:gd name="T30" fmla="*/ 4 w 17"/>
                  <a:gd name="T31" fmla="*/ 2 h 17"/>
                  <a:gd name="T32" fmla="*/ 7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7" y="0"/>
                    </a:moveTo>
                    <a:lnTo>
                      <a:pt x="10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2" name="Prostoročno 144"/>
              <xdr:cNvSpPr>
                <a:spLocks/>
              </xdr:cNvSpPr>
            </xdr:nvSpPr>
            <xdr:spPr bwMode="auto">
              <a:xfrm>
                <a:off x="574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1 w 12"/>
                  <a:gd name="T27" fmla="*/ 5 h 14"/>
                  <a:gd name="T28" fmla="*/ 2 w 12"/>
                  <a:gd name="T29" fmla="*/ 3 h 14"/>
                  <a:gd name="T30" fmla="*/ 4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3" name="Prostoročno 145"/>
              <xdr:cNvSpPr>
                <a:spLocks/>
              </xdr:cNvSpPr>
            </xdr:nvSpPr>
            <xdr:spPr bwMode="auto">
              <a:xfrm>
                <a:off x="546" y="146"/>
                <a:ext cx="5" cy="4"/>
              </a:xfrm>
              <a:custGeom>
                <a:avLst/>
                <a:gdLst>
                  <a:gd name="T0" fmla="*/ 10 w 16"/>
                  <a:gd name="T1" fmla="*/ 0 h 17"/>
                  <a:gd name="T2" fmla="*/ 12 w 16"/>
                  <a:gd name="T3" fmla="*/ 2 h 17"/>
                  <a:gd name="T4" fmla="*/ 15 w 16"/>
                  <a:gd name="T5" fmla="*/ 3 h 17"/>
                  <a:gd name="T6" fmla="*/ 16 w 16"/>
                  <a:gd name="T7" fmla="*/ 7 h 17"/>
                  <a:gd name="T8" fmla="*/ 16 w 16"/>
                  <a:gd name="T9" fmla="*/ 9 h 17"/>
                  <a:gd name="T10" fmla="*/ 16 w 16"/>
                  <a:gd name="T11" fmla="*/ 13 h 17"/>
                  <a:gd name="T12" fmla="*/ 14 w 16"/>
                  <a:gd name="T13" fmla="*/ 16 h 17"/>
                  <a:gd name="T14" fmla="*/ 11 w 16"/>
                  <a:gd name="T15" fmla="*/ 17 h 17"/>
                  <a:gd name="T16" fmla="*/ 7 w 16"/>
                  <a:gd name="T17" fmla="*/ 17 h 17"/>
                  <a:gd name="T18" fmla="*/ 5 w 16"/>
                  <a:gd name="T19" fmla="*/ 16 h 17"/>
                  <a:gd name="T20" fmla="*/ 2 w 16"/>
                  <a:gd name="T21" fmla="*/ 14 h 17"/>
                  <a:gd name="T22" fmla="*/ 1 w 16"/>
                  <a:gd name="T23" fmla="*/ 12 h 17"/>
                  <a:gd name="T24" fmla="*/ 0 w 16"/>
                  <a:gd name="T25" fmla="*/ 8 h 17"/>
                  <a:gd name="T26" fmla="*/ 1 w 16"/>
                  <a:gd name="T27" fmla="*/ 5 h 17"/>
                  <a:gd name="T28" fmla="*/ 3 w 16"/>
                  <a:gd name="T29" fmla="*/ 3 h 17"/>
                  <a:gd name="T30" fmla="*/ 6 w 16"/>
                  <a:gd name="T31" fmla="*/ 0 h 17"/>
                  <a:gd name="T32" fmla="*/ 10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10" y="0"/>
                    </a:moveTo>
                    <a:lnTo>
                      <a:pt x="12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6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4" name="Prostoročno 146"/>
              <xdr:cNvSpPr>
                <a:spLocks/>
              </xdr:cNvSpPr>
            </xdr:nvSpPr>
            <xdr:spPr bwMode="auto">
              <a:xfrm>
                <a:off x="569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11 w 13"/>
                  <a:gd name="T15" fmla="*/ 12 h 13"/>
                  <a:gd name="T16" fmla="*/ 8 w 13"/>
                  <a:gd name="T17" fmla="*/ 13 h 13"/>
                  <a:gd name="T18" fmla="*/ 6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5" name="Prostoročno 147"/>
              <xdr:cNvSpPr>
                <a:spLocks/>
              </xdr:cNvSpPr>
            </xdr:nvSpPr>
            <xdr:spPr bwMode="auto">
              <a:xfrm>
                <a:off x="557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6" name="Prostoročno 148"/>
              <xdr:cNvSpPr>
                <a:spLocks/>
              </xdr:cNvSpPr>
            </xdr:nvSpPr>
            <xdr:spPr bwMode="auto">
              <a:xfrm>
                <a:off x="552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0 w 13"/>
                  <a:gd name="T5" fmla="*/ 3 h 14"/>
                  <a:gd name="T6" fmla="*/ 11 w 13"/>
                  <a:gd name="T7" fmla="*/ 5 h 14"/>
                  <a:gd name="T8" fmla="*/ 13 w 13"/>
                  <a:gd name="T9" fmla="*/ 8 h 14"/>
                  <a:gd name="T10" fmla="*/ 11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2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0" y="3"/>
                    </a:lnTo>
                    <a:lnTo>
                      <a:pt x="11" y="5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7" name="Prostoročno 149"/>
              <xdr:cNvSpPr>
                <a:spLocks/>
              </xdr:cNvSpPr>
            </xdr:nvSpPr>
            <xdr:spPr bwMode="auto">
              <a:xfrm>
                <a:off x="442" y="147"/>
                <a:ext cx="4" cy="3"/>
              </a:xfrm>
              <a:custGeom>
                <a:avLst/>
                <a:gdLst>
                  <a:gd name="T0" fmla="*/ 6 w 12"/>
                  <a:gd name="T1" fmla="*/ 0 h 13"/>
                  <a:gd name="T2" fmla="*/ 9 w 12"/>
                  <a:gd name="T3" fmla="*/ 0 h 13"/>
                  <a:gd name="T4" fmla="*/ 11 w 12"/>
                  <a:gd name="T5" fmla="*/ 1 h 13"/>
                  <a:gd name="T6" fmla="*/ 12 w 12"/>
                  <a:gd name="T7" fmla="*/ 3 h 13"/>
                  <a:gd name="T8" fmla="*/ 12 w 12"/>
                  <a:gd name="T9" fmla="*/ 5 h 13"/>
                  <a:gd name="T10" fmla="*/ 12 w 12"/>
                  <a:gd name="T11" fmla="*/ 8 h 13"/>
                  <a:gd name="T12" fmla="*/ 11 w 12"/>
                  <a:gd name="T13" fmla="*/ 10 h 13"/>
                  <a:gd name="T14" fmla="*/ 10 w 12"/>
                  <a:gd name="T15" fmla="*/ 12 h 13"/>
                  <a:gd name="T16" fmla="*/ 7 w 12"/>
                  <a:gd name="T17" fmla="*/ 13 h 13"/>
                  <a:gd name="T18" fmla="*/ 5 w 12"/>
                  <a:gd name="T19" fmla="*/ 13 h 13"/>
                  <a:gd name="T20" fmla="*/ 2 w 12"/>
                  <a:gd name="T21" fmla="*/ 12 h 13"/>
                  <a:gd name="T22" fmla="*/ 1 w 12"/>
                  <a:gd name="T23" fmla="*/ 9 h 13"/>
                  <a:gd name="T24" fmla="*/ 0 w 12"/>
                  <a:gd name="T25" fmla="*/ 6 h 13"/>
                  <a:gd name="T26" fmla="*/ 0 w 12"/>
                  <a:gd name="T27" fmla="*/ 4 h 13"/>
                  <a:gd name="T28" fmla="*/ 1 w 12"/>
                  <a:gd name="T29" fmla="*/ 1 h 13"/>
                  <a:gd name="T30" fmla="*/ 3 w 12"/>
                  <a:gd name="T31" fmla="*/ 0 h 13"/>
                  <a:gd name="T32" fmla="*/ 6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3"/>
                    </a:lnTo>
                    <a:lnTo>
                      <a:pt x="12" y="5"/>
                    </a:lnTo>
                    <a:lnTo>
                      <a:pt x="12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8" name="Prostoročno 150"/>
              <xdr:cNvSpPr>
                <a:spLocks/>
              </xdr:cNvSpPr>
            </xdr:nvSpPr>
            <xdr:spPr bwMode="auto">
              <a:xfrm>
                <a:off x="448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2 w 13"/>
                  <a:gd name="T11" fmla="*/ 9 h 14"/>
                  <a:gd name="T12" fmla="*/ 10 w 13"/>
                  <a:gd name="T13" fmla="*/ 12 h 14"/>
                  <a:gd name="T14" fmla="*/ 9 w 13"/>
                  <a:gd name="T15" fmla="*/ 13 h 14"/>
                  <a:gd name="T16" fmla="*/ 6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6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9" name="Prostoročno 151"/>
              <xdr:cNvSpPr>
                <a:spLocks/>
              </xdr:cNvSpPr>
            </xdr:nvSpPr>
            <xdr:spPr bwMode="auto">
              <a:xfrm>
                <a:off x="431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0" name="Prostoročno 152"/>
              <xdr:cNvSpPr>
                <a:spLocks/>
              </xdr:cNvSpPr>
            </xdr:nvSpPr>
            <xdr:spPr bwMode="auto">
              <a:xfrm>
                <a:off x="426" y="148"/>
                <a:ext cx="3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1" name="Prostoročno 153"/>
              <xdr:cNvSpPr>
                <a:spLocks/>
              </xdr:cNvSpPr>
            </xdr:nvSpPr>
            <xdr:spPr bwMode="auto">
              <a:xfrm>
                <a:off x="452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2" name="Prostoročno 154"/>
              <xdr:cNvSpPr>
                <a:spLocks/>
              </xdr:cNvSpPr>
            </xdr:nvSpPr>
            <xdr:spPr bwMode="auto">
              <a:xfrm>
                <a:off x="413" y="143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3" name="Prostoročno 155"/>
              <xdr:cNvSpPr>
                <a:spLocks/>
              </xdr:cNvSpPr>
            </xdr:nvSpPr>
            <xdr:spPr bwMode="auto">
              <a:xfrm>
                <a:off x="45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0 w 22"/>
                  <a:gd name="T11" fmla="*/ 14 h 22"/>
                  <a:gd name="T12" fmla="*/ 19 w 22"/>
                  <a:gd name="T13" fmla="*/ 18 h 22"/>
                  <a:gd name="T14" fmla="*/ 15 w 22"/>
                  <a:gd name="T15" fmla="*/ 21 h 22"/>
                  <a:gd name="T16" fmla="*/ 11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0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5" y="21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4" name="Prostoročno 156"/>
              <xdr:cNvSpPr>
                <a:spLocks/>
              </xdr:cNvSpPr>
            </xdr:nvSpPr>
            <xdr:spPr bwMode="auto">
              <a:xfrm>
                <a:off x="420" y="146"/>
                <a:ext cx="4" cy="4"/>
              </a:xfrm>
              <a:custGeom>
                <a:avLst/>
                <a:gdLst>
                  <a:gd name="T0" fmla="*/ 10 w 18"/>
                  <a:gd name="T1" fmla="*/ 0 h 17"/>
                  <a:gd name="T2" fmla="*/ 13 w 18"/>
                  <a:gd name="T3" fmla="*/ 2 h 17"/>
                  <a:gd name="T4" fmla="*/ 15 w 18"/>
                  <a:gd name="T5" fmla="*/ 3 h 17"/>
                  <a:gd name="T6" fmla="*/ 16 w 18"/>
                  <a:gd name="T7" fmla="*/ 7 h 17"/>
                  <a:gd name="T8" fmla="*/ 18 w 18"/>
                  <a:gd name="T9" fmla="*/ 9 h 17"/>
                  <a:gd name="T10" fmla="*/ 16 w 18"/>
                  <a:gd name="T11" fmla="*/ 13 h 17"/>
                  <a:gd name="T12" fmla="*/ 14 w 18"/>
                  <a:gd name="T13" fmla="*/ 16 h 17"/>
                  <a:gd name="T14" fmla="*/ 11 w 18"/>
                  <a:gd name="T15" fmla="*/ 17 h 17"/>
                  <a:gd name="T16" fmla="*/ 7 w 18"/>
                  <a:gd name="T17" fmla="*/ 17 h 17"/>
                  <a:gd name="T18" fmla="*/ 5 w 18"/>
                  <a:gd name="T19" fmla="*/ 16 h 17"/>
                  <a:gd name="T20" fmla="*/ 2 w 18"/>
                  <a:gd name="T21" fmla="*/ 14 h 17"/>
                  <a:gd name="T22" fmla="*/ 1 w 18"/>
                  <a:gd name="T23" fmla="*/ 12 h 17"/>
                  <a:gd name="T24" fmla="*/ 0 w 18"/>
                  <a:gd name="T25" fmla="*/ 8 h 17"/>
                  <a:gd name="T26" fmla="*/ 1 w 18"/>
                  <a:gd name="T27" fmla="*/ 5 h 17"/>
                  <a:gd name="T28" fmla="*/ 4 w 18"/>
                  <a:gd name="T29" fmla="*/ 3 h 17"/>
                  <a:gd name="T30" fmla="*/ 6 w 18"/>
                  <a:gd name="T31" fmla="*/ 0 h 17"/>
                  <a:gd name="T32" fmla="*/ 10 w 18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7">
                    <a:moveTo>
                      <a:pt x="10" y="0"/>
                    </a:moveTo>
                    <a:lnTo>
                      <a:pt x="13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8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4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5" name="Prostoročno 157"/>
              <xdr:cNvSpPr>
                <a:spLocks/>
              </xdr:cNvSpPr>
            </xdr:nvSpPr>
            <xdr:spPr bwMode="auto">
              <a:xfrm>
                <a:off x="478" y="118"/>
                <a:ext cx="3" cy="3"/>
              </a:xfrm>
              <a:custGeom>
                <a:avLst/>
                <a:gdLst>
                  <a:gd name="T0" fmla="*/ 8 w 13"/>
                  <a:gd name="T1" fmla="*/ 0 h 12"/>
                  <a:gd name="T2" fmla="*/ 11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6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11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6" name="Prostoročno 158"/>
              <xdr:cNvSpPr>
                <a:spLocks/>
              </xdr:cNvSpPr>
            </xdr:nvSpPr>
            <xdr:spPr bwMode="auto">
              <a:xfrm>
                <a:off x="523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1 w 13"/>
                  <a:gd name="T7" fmla="*/ 3 h 13"/>
                  <a:gd name="T8" fmla="*/ 13 w 13"/>
                  <a:gd name="T9" fmla="*/ 6 h 13"/>
                  <a:gd name="T10" fmla="*/ 11 w 13"/>
                  <a:gd name="T11" fmla="*/ 8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2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2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7" name="Prostoročno 159"/>
              <xdr:cNvSpPr>
                <a:spLocks/>
              </xdr:cNvSpPr>
            </xdr:nvSpPr>
            <xdr:spPr bwMode="auto">
              <a:xfrm>
                <a:off x="52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1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8" name="Prostoročno 160"/>
              <xdr:cNvSpPr>
                <a:spLocks/>
              </xdr:cNvSpPr>
            </xdr:nvSpPr>
            <xdr:spPr bwMode="auto">
              <a:xfrm>
                <a:off x="525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1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9" name="Prostoročno 161"/>
              <xdr:cNvSpPr>
                <a:spLocks/>
              </xdr:cNvSpPr>
            </xdr:nvSpPr>
            <xdr:spPr bwMode="auto">
              <a:xfrm>
                <a:off x="60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10 w 13"/>
                  <a:gd name="T3" fmla="*/ 0 h 13"/>
                  <a:gd name="T4" fmla="*/ 11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1 w 13"/>
                  <a:gd name="T23" fmla="*/ 8 h 13"/>
                  <a:gd name="T24" fmla="*/ 0 w 13"/>
                  <a:gd name="T25" fmla="*/ 6 h 13"/>
                  <a:gd name="T26" fmla="*/ 1 w 13"/>
                  <a:gd name="T27" fmla="*/ 3 h 13"/>
                  <a:gd name="T28" fmla="*/ 2 w 13"/>
                  <a:gd name="T29" fmla="*/ 2 h 13"/>
                  <a:gd name="T30" fmla="*/ 5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0" name="Prostoročno 162"/>
              <xdr:cNvSpPr>
                <a:spLocks/>
              </xdr:cNvSpPr>
            </xdr:nvSpPr>
            <xdr:spPr bwMode="auto">
              <a:xfrm>
                <a:off x="603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6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6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1" name="Prostoročno 163"/>
              <xdr:cNvSpPr>
                <a:spLocks/>
              </xdr:cNvSpPr>
            </xdr:nvSpPr>
            <xdr:spPr bwMode="auto">
              <a:xfrm>
                <a:off x="600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2" name="Prostoročno 164"/>
              <xdr:cNvSpPr>
                <a:spLocks/>
              </xdr:cNvSpPr>
            </xdr:nvSpPr>
            <xdr:spPr bwMode="auto">
              <a:xfrm>
                <a:off x="395" y="118"/>
                <a:ext cx="4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1 w 13"/>
                  <a:gd name="T5" fmla="*/ 1 h 12"/>
                  <a:gd name="T6" fmla="*/ 13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8 w 13"/>
                  <a:gd name="T17" fmla="*/ 12 h 12"/>
                  <a:gd name="T18" fmla="*/ 6 w 13"/>
                  <a:gd name="T19" fmla="*/ 12 h 12"/>
                  <a:gd name="T20" fmla="*/ 3 w 13"/>
                  <a:gd name="T21" fmla="*/ 11 h 12"/>
                  <a:gd name="T22" fmla="*/ 2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3" name="Prostoročno 165"/>
              <xdr:cNvSpPr>
                <a:spLocks/>
              </xdr:cNvSpPr>
            </xdr:nvSpPr>
            <xdr:spPr bwMode="auto">
              <a:xfrm>
                <a:off x="396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4" name="Prostoročno 166"/>
              <xdr:cNvSpPr>
                <a:spLocks/>
              </xdr:cNvSpPr>
            </xdr:nvSpPr>
            <xdr:spPr bwMode="auto">
              <a:xfrm>
                <a:off x="398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8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5" name="Prostoročno 167"/>
              <xdr:cNvSpPr>
                <a:spLocks/>
              </xdr:cNvSpPr>
            </xdr:nvSpPr>
            <xdr:spPr bwMode="auto">
              <a:xfrm>
                <a:off x="473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6" name="Prostoročno 168"/>
              <xdr:cNvSpPr>
                <a:spLocks/>
              </xdr:cNvSpPr>
            </xdr:nvSpPr>
            <xdr:spPr bwMode="auto">
              <a:xfrm>
                <a:off x="477" y="113"/>
                <a:ext cx="3" cy="3"/>
              </a:xfrm>
              <a:custGeom>
                <a:avLst/>
                <a:gdLst>
                  <a:gd name="T0" fmla="*/ 8 w 14"/>
                  <a:gd name="T1" fmla="*/ 0 h 13"/>
                  <a:gd name="T2" fmla="*/ 10 w 14"/>
                  <a:gd name="T3" fmla="*/ 0 h 13"/>
                  <a:gd name="T4" fmla="*/ 11 w 14"/>
                  <a:gd name="T5" fmla="*/ 2 h 13"/>
                  <a:gd name="T6" fmla="*/ 13 w 14"/>
                  <a:gd name="T7" fmla="*/ 4 h 13"/>
                  <a:gd name="T8" fmla="*/ 14 w 14"/>
                  <a:gd name="T9" fmla="*/ 7 h 13"/>
                  <a:gd name="T10" fmla="*/ 13 w 14"/>
                  <a:gd name="T11" fmla="*/ 9 h 13"/>
                  <a:gd name="T12" fmla="*/ 11 w 14"/>
                  <a:gd name="T13" fmla="*/ 11 h 13"/>
                  <a:gd name="T14" fmla="*/ 9 w 14"/>
                  <a:gd name="T15" fmla="*/ 12 h 13"/>
                  <a:gd name="T16" fmla="*/ 6 w 14"/>
                  <a:gd name="T17" fmla="*/ 13 h 13"/>
                  <a:gd name="T18" fmla="*/ 4 w 14"/>
                  <a:gd name="T19" fmla="*/ 12 h 13"/>
                  <a:gd name="T20" fmla="*/ 2 w 14"/>
                  <a:gd name="T21" fmla="*/ 11 h 13"/>
                  <a:gd name="T22" fmla="*/ 1 w 14"/>
                  <a:gd name="T23" fmla="*/ 8 h 13"/>
                  <a:gd name="T24" fmla="*/ 0 w 14"/>
                  <a:gd name="T25" fmla="*/ 6 h 13"/>
                  <a:gd name="T26" fmla="*/ 1 w 14"/>
                  <a:gd name="T27" fmla="*/ 3 h 13"/>
                  <a:gd name="T28" fmla="*/ 2 w 14"/>
                  <a:gd name="T29" fmla="*/ 2 h 13"/>
                  <a:gd name="T30" fmla="*/ 5 w 14"/>
                  <a:gd name="T31" fmla="*/ 0 h 13"/>
                  <a:gd name="T32" fmla="*/ 8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8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4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7" name="Prostoročno 169"/>
              <xdr:cNvSpPr>
                <a:spLocks/>
              </xdr:cNvSpPr>
            </xdr:nvSpPr>
            <xdr:spPr bwMode="auto">
              <a:xfrm>
                <a:off x="396" y="122"/>
                <a:ext cx="4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3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4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8" name="Prostoročno 170"/>
              <xdr:cNvSpPr>
                <a:spLocks/>
              </xdr:cNvSpPr>
            </xdr:nvSpPr>
            <xdr:spPr bwMode="auto">
              <a:xfrm>
                <a:off x="476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2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9" name="Prostoročno 171"/>
              <xdr:cNvSpPr>
                <a:spLocks/>
              </xdr:cNvSpPr>
            </xdr:nvSpPr>
            <xdr:spPr bwMode="auto">
              <a:xfrm>
                <a:off x="522" y="122"/>
                <a:ext cx="5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2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3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0" name="Prostoročno 172"/>
              <xdr:cNvSpPr>
                <a:spLocks/>
              </xdr:cNvSpPr>
            </xdr:nvSpPr>
            <xdr:spPr bwMode="auto">
              <a:xfrm>
                <a:off x="667" y="143"/>
                <a:ext cx="5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2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1" name="Prostoročno 173"/>
              <xdr:cNvSpPr>
                <a:spLocks/>
              </xdr:cNvSpPr>
            </xdr:nvSpPr>
            <xdr:spPr bwMode="auto">
              <a:xfrm>
                <a:off x="684" y="147"/>
                <a:ext cx="3" cy="3"/>
              </a:xfrm>
              <a:custGeom>
                <a:avLst/>
                <a:gdLst>
                  <a:gd name="T0" fmla="*/ 6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1 w 13"/>
                  <a:gd name="T29" fmla="*/ 1 h 13"/>
                  <a:gd name="T30" fmla="*/ 4 w 13"/>
                  <a:gd name="T31" fmla="*/ 0 h 13"/>
                  <a:gd name="T32" fmla="*/ 6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6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2" name="Prostoročno 174"/>
              <xdr:cNvSpPr>
                <a:spLocks/>
              </xdr:cNvSpPr>
            </xdr:nvSpPr>
            <xdr:spPr bwMode="auto">
              <a:xfrm>
                <a:off x="679" y="148"/>
                <a:ext cx="3" cy="3"/>
              </a:xfrm>
              <a:custGeom>
                <a:avLst/>
                <a:gdLst>
                  <a:gd name="T0" fmla="*/ 7 w 14"/>
                  <a:gd name="T1" fmla="*/ 0 h 14"/>
                  <a:gd name="T2" fmla="*/ 10 w 14"/>
                  <a:gd name="T3" fmla="*/ 2 h 14"/>
                  <a:gd name="T4" fmla="*/ 11 w 14"/>
                  <a:gd name="T5" fmla="*/ 3 h 14"/>
                  <a:gd name="T6" fmla="*/ 12 w 14"/>
                  <a:gd name="T7" fmla="*/ 5 h 14"/>
                  <a:gd name="T8" fmla="*/ 14 w 14"/>
                  <a:gd name="T9" fmla="*/ 8 h 14"/>
                  <a:gd name="T10" fmla="*/ 12 w 14"/>
                  <a:gd name="T11" fmla="*/ 11 h 14"/>
                  <a:gd name="T12" fmla="*/ 11 w 14"/>
                  <a:gd name="T13" fmla="*/ 12 h 14"/>
                  <a:gd name="T14" fmla="*/ 8 w 14"/>
                  <a:gd name="T15" fmla="*/ 13 h 14"/>
                  <a:gd name="T16" fmla="*/ 6 w 14"/>
                  <a:gd name="T17" fmla="*/ 14 h 14"/>
                  <a:gd name="T18" fmla="*/ 3 w 14"/>
                  <a:gd name="T19" fmla="*/ 13 h 14"/>
                  <a:gd name="T20" fmla="*/ 2 w 14"/>
                  <a:gd name="T21" fmla="*/ 12 h 14"/>
                  <a:gd name="T22" fmla="*/ 1 w 14"/>
                  <a:gd name="T23" fmla="*/ 9 h 14"/>
                  <a:gd name="T24" fmla="*/ 0 w 14"/>
                  <a:gd name="T25" fmla="*/ 7 h 14"/>
                  <a:gd name="T26" fmla="*/ 1 w 14"/>
                  <a:gd name="T27" fmla="*/ 4 h 14"/>
                  <a:gd name="T28" fmla="*/ 2 w 14"/>
                  <a:gd name="T29" fmla="*/ 3 h 14"/>
                  <a:gd name="T30" fmla="*/ 5 w 14"/>
                  <a:gd name="T31" fmla="*/ 2 h 14"/>
                  <a:gd name="T32" fmla="*/ 7 w 14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4">
                    <a:moveTo>
                      <a:pt x="7" y="0"/>
                    </a:moveTo>
                    <a:lnTo>
                      <a:pt x="10" y="2"/>
                    </a:lnTo>
                    <a:lnTo>
                      <a:pt x="11" y="3"/>
                    </a:lnTo>
                    <a:lnTo>
                      <a:pt x="12" y="5"/>
                    </a:lnTo>
                    <a:lnTo>
                      <a:pt x="14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4"/>
                    </a:lnTo>
                    <a:lnTo>
                      <a:pt x="3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3" name="Prostoročno 175"/>
              <xdr:cNvSpPr>
                <a:spLocks/>
              </xdr:cNvSpPr>
            </xdr:nvSpPr>
            <xdr:spPr bwMode="auto">
              <a:xfrm>
                <a:off x="67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7 w 17"/>
                  <a:gd name="T11" fmla="*/ 13 h 17"/>
                  <a:gd name="T12" fmla="*/ 15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6 w 17"/>
                  <a:gd name="T19" fmla="*/ 16 h 17"/>
                  <a:gd name="T20" fmla="*/ 3 w 17"/>
                  <a:gd name="T21" fmla="*/ 14 h 17"/>
                  <a:gd name="T22" fmla="*/ 2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4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7" y="13"/>
                    </a:lnTo>
                    <a:lnTo>
                      <a:pt x="15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2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4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4" name="Prostoročno 176"/>
              <xdr:cNvSpPr>
                <a:spLocks/>
              </xdr:cNvSpPr>
            </xdr:nvSpPr>
            <xdr:spPr bwMode="auto">
              <a:xfrm>
                <a:off x="649" y="113"/>
                <a:ext cx="4" cy="3"/>
              </a:xfrm>
              <a:custGeom>
                <a:avLst/>
                <a:gdLst>
                  <a:gd name="T0" fmla="*/ 7 w 15"/>
                  <a:gd name="T1" fmla="*/ 0 h 13"/>
                  <a:gd name="T2" fmla="*/ 9 w 15"/>
                  <a:gd name="T3" fmla="*/ 0 h 13"/>
                  <a:gd name="T4" fmla="*/ 12 w 15"/>
                  <a:gd name="T5" fmla="*/ 2 h 13"/>
                  <a:gd name="T6" fmla="*/ 13 w 15"/>
                  <a:gd name="T7" fmla="*/ 3 h 13"/>
                  <a:gd name="T8" fmla="*/ 15 w 15"/>
                  <a:gd name="T9" fmla="*/ 6 h 13"/>
                  <a:gd name="T10" fmla="*/ 13 w 15"/>
                  <a:gd name="T11" fmla="*/ 8 h 13"/>
                  <a:gd name="T12" fmla="*/ 12 w 15"/>
                  <a:gd name="T13" fmla="*/ 11 h 13"/>
                  <a:gd name="T14" fmla="*/ 11 w 15"/>
                  <a:gd name="T15" fmla="*/ 12 h 13"/>
                  <a:gd name="T16" fmla="*/ 8 w 15"/>
                  <a:gd name="T17" fmla="*/ 13 h 13"/>
                  <a:gd name="T18" fmla="*/ 6 w 15"/>
                  <a:gd name="T19" fmla="*/ 12 h 13"/>
                  <a:gd name="T20" fmla="*/ 3 w 15"/>
                  <a:gd name="T21" fmla="*/ 11 h 13"/>
                  <a:gd name="T22" fmla="*/ 2 w 15"/>
                  <a:gd name="T23" fmla="*/ 9 h 13"/>
                  <a:gd name="T24" fmla="*/ 0 w 15"/>
                  <a:gd name="T25" fmla="*/ 7 h 13"/>
                  <a:gd name="T26" fmla="*/ 2 w 15"/>
                  <a:gd name="T27" fmla="*/ 4 h 13"/>
                  <a:gd name="T28" fmla="*/ 3 w 15"/>
                  <a:gd name="T29" fmla="*/ 2 h 13"/>
                  <a:gd name="T30" fmla="*/ 4 w 15"/>
                  <a:gd name="T31" fmla="*/ 0 h 13"/>
                  <a:gd name="T32" fmla="*/ 7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5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5" name="Prostoročno 177"/>
              <xdr:cNvSpPr>
                <a:spLocks/>
              </xdr:cNvSpPr>
            </xdr:nvSpPr>
            <xdr:spPr bwMode="auto">
              <a:xfrm>
                <a:off x="651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2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2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2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6" name="Prostoročno 178"/>
              <xdr:cNvSpPr>
                <a:spLocks/>
              </xdr:cNvSpPr>
            </xdr:nvSpPr>
            <xdr:spPr bwMode="auto">
              <a:xfrm>
                <a:off x="649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7" name="Prostoročno 179"/>
              <xdr:cNvSpPr>
                <a:spLocks/>
              </xdr:cNvSpPr>
            </xdr:nvSpPr>
            <xdr:spPr bwMode="auto">
              <a:xfrm>
                <a:off x="64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2 w 17"/>
                  <a:gd name="T3" fmla="*/ 0 h 16"/>
                  <a:gd name="T4" fmla="*/ 15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6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6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2" y="0"/>
                    </a:lnTo>
                    <a:lnTo>
                      <a:pt x="15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6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8" name="Prostoročno 180"/>
              <xdr:cNvSpPr>
                <a:spLocks/>
              </xdr:cNvSpPr>
            </xdr:nvSpPr>
            <xdr:spPr bwMode="auto">
              <a:xfrm>
                <a:off x="691" y="121"/>
                <a:ext cx="0" cy="0"/>
              </a:xfrm>
              <a:custGeom>
                <a:avLst/>
                <a:gdLst>
                  <a:gd name="T0" fmla="*/ 0 h 3"/>
                  <a:gd name="T1" fmla="*/ 1 h 3"/>
                  <a:gd name="T2" fmla="*/ 3 h 3"/>
                  <a:gd name="T3" fmla="*/ 3 h 3"/>
                  <a:gd name="T4" fmla="*/ 1 h 3"/>
                  <a:gd name="T5" fmla="*/ 0 h 3"/>
                  <a:gd name="T6" fmla="*/ 0 h 3"/>
                  <a:gd name="T7" fmla="*/ 0 h 3"/>
                </a:gdLst>
                <a:ahLst/>
                <a:cxnLst>
                  <a:cxn ang="0">
                    <a:pos x="0" y="T0"/>
                  </a:cxn>
                  <a:cxn ang="0">
                    <a:pos x="0" y="T1"/>
                  </a:cxn>
                  <a:cxn ang="0">
                    <a:pos x="0" y="T2"/>
                  </a:cxn>
                  <a:cxn ang="0">
                    <a:pos x="0" y="T3"/>
                  </a:cxn>
                  <a:cxn ang="0">
                    <a:pos x="0" y="T4"/>
                  </a:cxn>
                  <a:cxn ang="0">
                    <a:pos x="0" y="T5"/>
                  </a:cxn>
                  <a:cxn ang="0">
                    <a:pos x="0" y="T6"/>
                  </a:cxn>
                  <a:cxn ang="0">
                    <a:pos x="0" y="T7"/>
                  </a:cxn>
                </a:cxnLst>
                <a:rect l="0" t="0" r="r" b="b"/>
                <a:pathLst>
                  <a:path h="3">
                    <a:moveTo>
                      <a:pt x="0" y="0"/>
                    </a:moveTo>
                    <a:lnTo>
                      <a:pt x="0" y="1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9" name="Prostoročno 181"/>
              <xdr:cNvSpPr>
                <a:spLocks/>
              </xdr:cNvSpPr>
            </xdr:nvSpPr>
            <xdr:spPr bwMode="auto">
              <a:xfrm>
                <a:off x="680" y="110"/>
                <a:ext cx="24" cy="11"/>
              </a:xfrm>
              <a:custGeom>
                <a:avLst/>
                <a:gdLst>
                  <a:gd name="T0" fmla="*/ 33 w 97"/>
                  <a:gd name="T1" fmla="*/ 0 h 43"/>
                  <a:gd name="T2" fmla="*/ 31 w 97"/>
                  <a:gd name="T3" fmla="*/ 6 h 43"/>
                  <a:gd name="T4" fmla="*/ 40 w 97"/>
                  <a:gd name="T5" fmla="*/ 4 h 43"/>
                  <a:gd name="T6" fmla="*/ 44 w 97"/>
                  <a:gd name="T7" fmla="*/ 2 h 43"/>
                  <a:gd name="T8" fmla="*/ 41 w 97"/>
                  <a:gd name="T9" fmla="*/ 2 h 43"/>
                  <a:gd name="T10" fmla="*/ 41 w 97"/>
                  <a:gd name="T11" fmla="*/ 2 h 43"/>
                  <a:gd name="T12" fmla="*/ 42 w 97"/>
                  <a:gd name="T13" fmla="*/ 2 h 43"/>
                  <a:gd name="T14" fmla="*/ 51 w 97"/>
                  <a:gd name="T15" fmla="*/ 4 h 43"/>
                  <a:gd name="T16" fmla="*/ 54 w 97"/>
                  <a:gd name="T17" fmla="*/ 2 h 43"/>
                  <a:gd name="T18" fmla="*/ 62 w 97"/>
                  <a:gd name="T19" fmla="*/ 0 h 43"/>
                  <a:gd name="T20" fmla="*/ 64 w 97"/>
                  <a:gd name="T21" fmla="*/ 6 h 43"/>
                  <a:gd name="T22" fmla="*/ 70 w 97"/>
                  <a:gd name="T23" fmla="*/ 9 h 43"/>
                  <a:gd name="T24" fmla="*/ 78 w 97"/>
                  <a:gd name="T25" fmla="*/ 7 h 43"/>
                  <a:gd name="T26" fmla="*/ 85 w 97"/>
                  <a:gd name="T27" fmla="*/ 4 h 43"/>
                  <a:gd name="T28" fmla="*/ 97 w 97"/>
                  <a:gd name="T29" fmla="*/ 0 h 43"/>
                  <a:gd name="T30" fmla="*/ 94 w 97"/>
                  <a:gd name="T31" fmla="*/ 9 h 43"/>
                  <a:gd name="T32" fmla="*/ 86 w 97"/>
                  <a:gd name="T33" fmla="*/ 14 h 43"/>
                  <a:gd name="T34" fmla="*/ 77 w 97"/>
                  <a:gd name="T35" fmla="*/ 15 h 43"/>
                  <a:gd name="T36" fmla="*/ 65 w 97"/>
                  <a:gd name="T37" fmla="*/ 11 h 43"/>
                  <a:gd name="T38" fmla="*/ 69 w 97"/>
                  <a:gd name="T39" fmla="*/ 23 h 43"/>
                  <a:gd name="T40" fmla="*/ 59 w 97"/>
                  <a:gd name="T41" fmla="*/ 40 h 43"/>
                  <a:gd name="T42" fmla="*/ 47 w 97"/>
                  <a:gd name="T43" fmla="*/ 43 h 43"/>
                  <a:gd name="T44" fmla="*/ 49 w 97"/>
                  <a:gd name="T45" fmla="*/ 40 h 43"/>
                  <a:gd name="T46" fmla="*/ 55 w 97"/>
                  <a:gd name="T47" fmla="*/ 38 h 43"/>
                  <a:gd name="T48" fmla="*/ 59 w 97"/>
                  <a:gd name="T49" fmla="*/ 33 h 43"/>
                  <a:gd name="T50" fmla="*/ 60 w 97"/>
                  <a:gd name="T51" fmla="*/ 25 h 43"/>
                  <a:gd name="T52" fmla="*/ 56 w 97"/>
                  <a:gd name="T53" fmla="*/ 16 h 43"/>
                  <a:gd name="T54" fmla="*/ 49 w 97"/>
                  <a:gd name="T55" fmla="*/ 10 h 43"/>
                  <a:gd name="T56" fmla="*/ 44 w 97"/>
                  <a:gd name="T57" fmla="*/ 9 h 43"/>
                  <a:gd name="T58" fmla="*/ 41 w 97"/>
                  <a:gd name="T59" fmla="*/ 9 h 43"/>
                  <a:gd name="T60" fmla="*/ 42 w 97"/>
                  <a:gd name="T61" fmla="*/ 10 h 43"/>
                  <a:gd name="T62" fmla="*/ 44 w 97"/>
                  <a:gd name="T63" fmla="*/ 10 h 43"/>
                  <a:gd name="T64" fmla="*/ 38 w 97"/>
                  <a:gd name="T65" fmla="*/ 12 h 43"/>
                  <a:gd name="T66" fmla="*/ 35 w 97"/>
                  <a:gd name="T67" fmla="*/ 18 h 43"/>
                  <a:gd name="T68" fmla="*/ 33 w 97"/>
                  <a:gd name="T69" fmla="*/ 25 h 43"/>
                  <a:gd name="T70" fmla="*/ 36 w 97"/>
                  <a:gd name="T71" fmla="*/ 34 h 43"/>
                  <a:gd name="T72" fmla="*/ 44 w 97"/>
                  <a:gd name="T73" fmla="*/ 40 h 43"/>
                  <a:gd name="T74" fmla="*/ 47 w 97"/>
                  <a:gd name="T75" fmla="*/ 42 h 43"/>
                  <a:gd name="T76" fmla="*/ 47 w 97"/>
                  <a:gd name="T77" fmla="*/ 43 h 43"/>
                  <a:gd name="T78" fmla="*/ 30 w 97"/>
                  <a:gd name="T79" fmla="*/ 34 h 43"/>
                  <a:gd name="T80" fmla="*/ 28 w 97"/>
                  <a:gd name="T81" fmla="*/ 20 h 43"/>
                  <a:gd name="T82" fmla="*/ 31 w 97"/>
                  <a:gd name="T83" fmla="*/ 12 h 43"/>
                  <a:gd name="T84" fmla="*/ 23 w 97"/>
                  <a:gd name="T85" fmla="*/ 16 h 43"/>
                  <a:gd name="T86" fmla="*/ 14 w 97"/>
                  <a:gd name="T87" fmla="*/ 16 h 43"/>
                  <a:gd name="T88" fmla="*/ 5 w 97"/>
                  <a:gd name="T89" fmla="*/ 11 h 43"/>
                  <a:gd name="T90" fmla="*/ 0 w 97"/>
                  <a:gd name="T91" fmla="*/ 4 h 43"/>
                  <a:gd name="T92" fmla="*/ 6 w 97"/>
                  <a:gd name="T93" fmla="*/ 9 h 43"/>
                  <a:gd name="T94" fmla="*/ 14 w 97"/>
                  <a:gd name="T95" fmla="*/ 10 h 43"/>
                  <a:gd name="T96" fmla="*/ 23 w 97"/>
                  <a:gd name="T97" fmla="*/ 9 h 43"/>
                  <a:gd name="T98" fmla="*/ 31 w 97"/>
                  <a:gd name="T99" fmla="*/ 4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97" h="43">
                    <a:moveTo>
                      <a:pt x="32" y="0"/>
                    </a:moveTo>
                    <a:lnTo>
                      <a:pt x="33" y="0"/>
                    </a:lnTo>
                    <a:lnTo>
                      <a:pt x="32" y="4"/>
                    </a:lnTo>
                    <a:lnTo>
                      <a:pt x="31" y="6"/>
                    </a:lnTo>
                    <a:lnTo>
                      <a:pt x="35" y="4"/>
                    </a:lnTo>
                    <a:lnTo>
                      <a:pt x="40" y="4"/>
                    </a:lnTo>
                    <a:lnTo>
                      <a:pt x="44" y="2"/>
                    </a:lnTo>
                    <a:lnTo>
                      <a:pt x="44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7" y="2"/>
                    </a:lnTo>
                    <a:lnTo>
                      <a:pt x="51" y="4"/>
                    </a:lnTo>
                    <a:lnTo>
                      <a:pt x="55" y="6"/>
                    </a:lnTo>
                    <a:lnTo>
                      <a:pt x="54" y="2"/>
                    </a:lnTo>
                    <a:lnTo>
                      <a:pt x="51" y="0"/>
                    </a:lnTo>
                    <a:lnTo>
                      <a:pt x="62" y="0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7" y="7"/>
                    </a:lnTo>
                    <a:lnTo>
                      <a:pt x="70" y="9"/>
                    </a:lnTo>
                    <a:lnTo>
                      <a:pt x="74" y="9"/>
                    </a:lnTo>
                    <a:lnTo>
                      <a:pt x="78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6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0" y="14"/>
                    </a:lnTo>
                    <a:lnTo>
                      <a:pt x="65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5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7" y="43"/>
                    </a:lnTo>
                    <a:lnTo>
                      <a:pt x="49" y="42"/>
                    </a:lnTo>
                    <a:lnTo>
                      <a:pt x="49" y="40"/>
                    </a:lnTo>
                    <a:lnTo>
                      <a:pt x="51" y="40"/>
                    </a:lnTo>
                    <a:lnTo>
                      <a:pt x="55" y="38"/>
                    </a:lnTo>
                    <a:lnTo>
                      <a:pt x="58" y="35"/>
                    </a:lnTo>
                    <a:lnTo>
                      <a:pt x="59" y="33"/>
                    </a:lnTo>
                    <a:lnTo>
                      <a:pt x="60" y="29"/>
                    </a:lnTo>
                    <a:lnTo>
                      <a:pt x="60" y="25"/>
                    </a:lnTo>
                    <a:lnTo>
                      <a:pt x="59" y="20"/>
                    </a:lnTo>
                    <a:lnTo>
                      <a:pt x="56" y="16"/>
                    </a:lnTo>
                    <a:lnTo>
                      <a:pt x="54" y="12"/>
                    </a:lnTo>
                    <a:lnTo>
                      <a:pt x="49" y="10"/>
                    </a:lnTo>
                    <a:lnTo>
                      <a:pt x="45" y="9"/>
                    </a:lnTo>
                    <a:lnTo>
                      <a:pt x="44" y="9"/>
                    </a:lnTo>
                    <a:lnTo>
                      <a:pt x="42" y="9"/>
                    </a:lnTo>
                    <a:lnTo>
                      <a:pt x="41" y="9"/>
                    </a:lnTo>
                    <a:lnTo>
                      <a:pt x="41" y="9"/>
                    </a:lnTo>
                    <a:lnTo>
                      <a:pt x="42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1" y="11"/>
                    </a:lnTo>
                    <a:lnTo>
                      <a:pt x="38" y="12"/>
                    </a:lnTo>
                    <a:lnTo>
                      <a:pt x="36" y="15"/>
                    </a:lnTo>
                    <a:lnTo>
                      <a:pt x="35" y="18"/>
                    </a:lnTo>
                    <a:lnTo>
                      <a:pt x="35" y="21"/>
                    </a:lnTo>
                    <a:lnTo>
                      <a:pt x="33" y="25"/>
                    </a:lnTo>
                    <a:lnTo>
                      <a:pt x="35" y="29"/>
                    </a:lnTo>
                    <a:lnTo>
                      <a:pt x="36" y="34"/>
                    </a:lnTo>
                    <a:lnTo>
                      <a:pt x="40" y="38"/>
                    </a:lnTo>
                    <a:lnTo>
                      <a:pt x="44" y="40"/>
                    </a:lnTo>
                    <a:lnTo>
                      <a:pt x="47" y="40"/>
                    </a:lnTo>
                    <a:lnTo>
                      <a:pt x="47" y="42"/>
                    </a:lnTo>
                    <a:lnTo>
                      <a:pt x="47" y="43"/>
                    </a:lnTo>
                    <a:lnTo>
                      <a:pt x="47" y="43"/>
                    </a:lnTo>
                    <a:lnTo>
                      <a:pt x="37" y="40"/>
                    </a:lnTo>
                    <a:lnTo>
                      <a:pt x="30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28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9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0" name="Prostoročno 182"/>
              <xdr:cNvSpPr>
                <a:spLocks/>
              </xdr:cNvSpPr>
            </xdr:nvSpPr>
            <xdr:spPr bwMode="auto">
              <a:xfrm>
                <a:off x="679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1" name="Prostoročno 183"/>
              <xdr:cNvSpPr>
                <a:spLocks/>
              </xdr:cNvSpPr>
            </xdr:nvSpPr>
            <xdr:spPr bwMode="auto">
              <a:xfrm>
                <a:off x="72" y="122"/>
                <a:ext cx="3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9 w 10"/>
                  <a:gd name="T13" fmla="*/ 9 h 10"/>
                  <a:gd name="T14" fmla="*/ 9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2" name="Prostoročno 184"/>
              <xdr:cNvSpPr>
                <a:spLocks/>
              </xdr:cNvSpPr>
            </xdr:nvSpPr>
            <xdr:spPr bwMode="auto">
              <a:xfrm>
                <a:off x="60" y="110"/>
                <a:ext cx="10" cy="10"/>
              </a:xfrm>
              <a:custGeom>
                <a:avLst/>
                <a:gdLst>
                  <a:gd name="T0" fmla="*/ 0 w 41"/>
                  <a:gd name="T1" fmla="*/ 0 h 40"/>
                  <a:gd name="T2" fmla="*/ 6 w 41"/>
                  <a:gd name="T3" fmla="*/ 0 h 40"/>
                  <a:gd name="T4" fmla="*/ 8 w 41"/>
                  <a:gd name="T5" fmla="*/ 4 h 40"/>
                  <a:gd name="T6" fmla="*/ 9 w 41"/>
                  <a:gd name="T7" fmla="*/ 6 h 40"/>
                  <a:gd name="T8" fmla="*/ 12 w 41"/>
                  <a:gd name="T9" fmla="*/ 7 h 40"/>
                  <a:gd name="T10" fmla="*/ 15 w 41"/>
                  <a:gd name="T11" fmla="*/ 9 h 40"/>
                  <a:gd name="T12" fmla="*/ 19 w 41"/>
                  <a:gd name="T13" fmla="*/ 9 h 40"/>
                  <a:gd name="T14" fmla="*/ 23 w 41"/>
                  <a:gd name="T15" fmla="*/ 7 h 40"/>
                  <a:gd name="T16" fmla="*/ 26 w 41"/>
                  <a:gd name="T17" fmla="*/ 6 h 40"/>
                  <a:gd name="T18" fmla="*/ 28 w 41"/>
                  <a:gd name="T19" fmla="*/ 4 h 40"/>
                  <a:gd name="T20" fmla="*/ 29 w 41"/>
                  <a:gd name="T21" fmla="*/ 0 h 40"/>
                  <a:gd name="T22" fmla="*/ 41 w 41"/>
                  <a:gd name="T23" fmla="*/ 0 h 40"/>
                  <a:gd name="T24" fmla="*/ 40 w 41"/>
                  <a:gd name="T25" fmla="*/ 5 h 40"/>
                  <a:gd name="T26" fmla="*/ 37 w 41"/>
                  <a:gd name="T27" fmla="*/ 9 h 40"/>
                  <a:gd name="T28" fmla="*/ 35 w 41"/>
                  <a:gd name="T29" fmla="*/ 11 h 40"/>
                  <a:gd name="T30" fmla="*/ 31 w 41"/>
                  <a:gd name="T31" fmla="*/ 14 h 40"/>
                  <a:gd name="T32" fmla="*/ 26 w 41"/>
                  <a:gd name="T33" fmla="*/ 15 h 40"/>
                  <a:gd name="T34" fmla="*/ 20 w 41"/>
                  <a:gd name="T35" fmla="*/ 15 h 40"/>
                  <a:gd name="T36" fmla="*/ 17 w 41"/>
                  <a:gd name="T37" fmla="*/ 15 h 40"/>
                  <a:gd name="T38" fmla="*/ 13 w 41"/>
                  <a:gd name="T39" fmla="*/ 14 h 40"/>
                  <a:gd name="T40" fmla="*/ 9 w 41"/>
                  <a:gd name="T41" fmla="*/ 11 h 40"/>
                  <a:gd name="T42" fmla="*/ 10 w 41"/>
                  <a:gd name="T43" fmla="*/ 15 h 40"/>
                  <a:gd name="T44" fmla="*/ 12 w 41"/>
                  <a:gd name="T45" fmla="*/ 19 h 40"/>
                  <a:gd name="T46" fmla="*/ 12 w 41"/>
                  <a:gd name="T47" fmla="*/ 23 h 40"/>
                  <a:gd name="T48" fmla="*/ 10 w 41"/>
                  <a:gd name="T49" fmla="*/ 28 h 40"/>
                  <a:gd name="T50" fmla="*/ 8 w 41"/>
                  <a:gd name="T51" fmla="*/ 33 h 40"/>
                  <a:gd name="T52" fmla="*/ 4 w 41"/>
                  <a:gd name="T53" fmla="*/ 37 h 40"/>
                  <a:gd name="T54" fmla="*/ 0 w 41"/>
                  <a:gd name="T55" fmla="*/ 40 h 40"/>
                  <a:gd name="T56" fmla="*/ 0 w 41"/>
                  <a:gd name="T57" fmla="*/ 32 h 40"/>
                  <a:gd name="T58" fmla="*/ 3 w 41"/>
                  <a:gd name="T59" fmla="*/ 29 h 40"/>
                  <a:gd name="T60" fmla="*/ 4 w 41"/>
                  <a:gd name="T61" fmla="*/ 26 h 40"/>
                  <a:gd name="T62" fmla="*/ 5 w 41"/>
                  <a:gd name="T63" fmla="*/ 23 h 40"/>
                  <a:gd name="T64" fmla="*/ 4 w 41"/>
                  <a:gd name="T65" fmla="*/ 19 h 40"/>
                  <a:gd name="T66" fmla="*/ 3 w 41"/>
                  <a:gd name="T67" fmla="*/ 16 h 40"/>
                  <a:gd name="T68" fmla="*/ 0 w 41"/>
                  <a:gd name="T69" fmla="*/ 14 h 40"/>
                  <a:gd name="T70" fmla="*/ 0 w 41"/>
                  <a:gd name="T71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41" h="40"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9" y="6"/>
                    </a:lnTo>
                    <a:lnTo>
                      <a:pt x="12" y="7"/>
                    </a:lnTo>
                    <a:lnTo>
                      <a:pt x="15" y="9"/>
                    </a:lnTo>
                    <a:lnTo>
                      <a:pt x="19" y="9"/>
                    </a:lnTo>
                    <a:lnTo>
                      <a:pt x="23" y="7"/>
                    </a:lnTo>
                    <a:lnTo>
                      <a:pt x="26" y="6"/>
                    </a:lnTo>
                    <a:lnTo>
                      <a:pt x="28" y="4"/>
                    </a:lnTo>
                    <a:lnTo>
                      <a:pt x="29" y="0"/>
                    </a:lnTo>
                    <a:lnTo>
                      <a:pt x="41" y="0"/>
                    </a:lnTo>
                    <a:lnTo>
                      <a:pt x="40" y="5"/>
                    </a:lnTo>
                    <a:lnTo>
                      <a:pt x="37" y="9"/>
                    </a:lnTo>
                    <a:lnTo>
                      <a:pt x="35" y="11"/>
                    </a:lnTo>
                    <a:lnTo>
                      <a:pt x="31" y="14"/>
                    </a:lnTo>
                    <a:lnTo>
                      <a:pt x="26" y="15"/>
                    </a:lnTo>
                    <a:lnTo>
                      <a:pt x="20" y="15"/>
                    </a:lnTo>
                    <a:lnTo>
                      <a:pt x="17" y="15"/>
                    </a:lnTo>
                    <a:lnTo>
                      <a:pt x="13" y="14"/>
                    </a:lnTo>
                    <a:lnTo>
                      <a:pt x="9" y="11"/>
                    </a:lnTo>
                    <a:lnTo>
                      <a:pt x="10" y="15"/>
                    </a:lnTo>
                    <a:lnTo>
                      <a:pt x="12" y="19"/>
                    </a:lnTo>
                    <a:lnTo>
                      <a:pt x="12" y="23"/>
                    </a:lnTo>
                    <a:lnTo>
                      <a:pt x="10" y="28"/>
                    </a:lnTo>
                    <a:lnTo>
                      <a:pt x="8" y="33"/>
                    </a:lnTo>
                    <a:lnTo>
                      <a:pt x="4" y="37"/>
                    </a:lnTo>
                    <a:lnTo>
                      <a:pt x="0" y="40"/>
                    </a:lnTo>
                    <a:lnTo>
                      <a:pt x="0" y="32"/>
                    </a:lnTo>
                    <a:lnTo>
                      <a:pt x="3" y="29"/>
                    </a:lnTo>
                    <a:lnTo>
                      <a:pt x="4" y="26"/>
                    </a:lnTo>
                    <a:lnTo>
                      <a:pt x="5" y="23"/>
                    </a:lnTo>
                    <a:lnTo>
                      <a:pt x="4" y="19"/>
                    </a:lnTo>
                    <a:lnTo>
                      <a:pt x="3" y="16"/>
                    </a:lnTo>
                    <a:lnTo>
                      <a:pt x="0" y="1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3" name="Prostoročno 185"/>
              <xdr:cNvSpPr>
                <a:spLocks/>
              </xdr:cNvSpPr>
            </xdr:nvSpPr>
            <xdr:spPr bwMode="auto">
              <a:xfrm>
                <a:off x="119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6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6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2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2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6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6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2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2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4" name="Prostoročno 186"/>
              <xdr:cNvSpPr>
                <a:spLocks/>
              </xdr:cNvSpPr>
            </xdr:nvSpPr>
            <xdr:spPr bwMode="auto">
              <a:xfrm>
                <a:off x="579" y="122"/>
                <a:ext cx="2" cy="3"/>
              </a:xfrm>
              <a:custGeom>
                <a:avLst/>
                <a:gdLst>
                  <a:gd name="T0" fmla="*/ 3 w 9"/>
                  <a:gd name="T1" fmla="*/ 0 h 10"/>
                  <a:gd name="T2" fmla="*/ 5 w 9"/>
                  <a:gd name="T3" fmla="*/ 0 h 10"/>
                  <a:gd name="T4" fmla="*/ 7 w 9"/>
                  <a:gd name="T5" fmla="*/ 1 h 10"/>
                  <a:gd name="T6" fmla="*/ 9 w 9"/>
                  <a:gd name="T7" fmla="*/ 2 h 10"/>
                  <a:gd name="T8" fmla="*/ 9 w 9"/>
                  <a:gd name="T9" fmla="*/ 5 h 10"/>
                  <a:gd name="T10" fmla="*/ 9 w 9"/>
                  <a:gd name="T11" fmla="*/ 7 h 10"/>
                  <a:gd name="T12" fmla="*/ 9 w 9"/>
                  <a:gd name="T13" fmla="*/ 9 h 10"/>
                  <a:gd name="T14" fmla="*/ 9 w 9"/>
                  <a:gd name="T15" fmla="*/ 9 h 10"/>
                  <a:gd name="T16" fmla="*/ 8 w 9"/>
                  <a:gd name="T17" fmla="*/ 10 h 10"/>
                  <a:gd name="T18" fmla="*/ 5 w 9"/>
                  <a:gd name="T19" fmla="*/ 10 h 10"/>
                  <a:gd name="T20" fmla="*/ 3 w 9"/>
                  <a:gd name="T21" fmla="*/ 9 h 10"/>
                  <a:gd name="T22" fmla="*/ 0 w 9"/>
                  <a:gd name="T23" fmla="*/ 7 h 10"/>
                  <a:gd name="T24" fmla="*/ 0 w 9"/>
                  <a:gd name="T25" fmla="*/ 5 h 10"/>
                  <a:gd name="T26" fmla="*/ 0 w 9"/>
                  <a:gd name="T27" fmla="*/ 2 h 10"/>
                  <a:gd name="T28" fmla="*/ 0 w 9"/>
                  <a:gd name="T29" fmla="*/ 0 h 10"/>
                  <a:gd name="T30" fmla="*/ 3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5" name="Prostoročno 187"/>
              <xdr:cNvSpPr>
                <a:spLocks/>
              </xdr:cNvSpPr>
            </xdr:nvSpPr>
            <xdr:spPr bwMode="auto">
              <a:xfrm>
                <a:off x="548" y="122"/>
                <a:ext cx="3" cy="3"/>
              </a:xfrm>
              <a:custGeom>
                <a:avLst/>
                <a:gdLst>
                  <a:gd name="T0" fmla="*/ 7 w 9"/>
                  <a:gd name="T1" fmla="*/ 0 h 10"/>
                  <a:gd name="T2" fmla="*/ 9 w 9"/>
                  <a:gd name="T3" fmla="*/ 0 h 10"/>
                  <a:gd name="T4" fmla="*/ 9 w 9"/>
                  <a:gd name="T5" fmla="*/ 2 h 10"/>
                  <a:gd name="T6" fmla="*/ 9 w 9"/>
                  <a:gd name="T7" fmla="*/ 5 h 10"/>
                  <a:gd name="T8" fmla="*/ 9 w 9"/>
                  <a:gd name="T9" fmla="*/ 7 h 10"/>
                  <a:gd name="T10" fmla="*/ 7 w 9"/>
                  <a:gd name="T11" fmla="*/ 9 h 10"/>
                  <a:gd name="T12" fmla="*/ 4 w 9"/>
                  <a:gd name="T13" fmla="*/ 10 h 10"/>
                  <a:gd name="T14" fmla="*/ 2 w 9"/>
                  <a:gd name="T15" fmla="*/ 10 h 10"/>
                  <a:gd name="T16" fmla="*/ 0 w 9"/>
                  <a:gd name="T17" fmla="*/ 9 h 10"/>
                  <a:gd name="T18" fmla="*/ 0 w 9"/>
                  <a:gd name="T19" fmla="*/ 9 h 10"/>
                  <a:gd name="T20" fmla="*/ 0 w 9"/>
                  <a:gd name="T21" fmla="*/ 7 h 10"/>
                  <a:gd name="T22" fmla="*/ 0 w 9"/>
                  <a:gd name="T23" fmla="*/ 5 h 10"/>
                  <a:gd name="T24" fmla="*/ 0 w 9"/>
                  <a:gd name="T25" fmla="*/ 2 h 10"/>
                  <a:gd name="T26" fmla="*/ 3 w 9"/>
                  <a:gd name="T27" fmla="*/ 1 h 10"/>
                  <a:gd name="T28" fmla="*/ 4 w 9"/>
                  <a:gd name="T29" fmla="*/ 0 h 10"/>
                  <a:gd name="T30" fmla="*/ 7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7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4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6" name="Prostoročno 188"/>
              <xdr:cNvSpPr>
                <a:spLocks/>
              </xdr:cNvSpPr>
            </xdr:nvSpPr>
            <xdr:spPr bwMode="auto">
              <a:xfrm>
                <a:off x="101" y="113"/>
                <a:ext cx="39" cy="19"/>
              </a:xfrm>
              <a:custGeom>
                <a:avLst/>
                <a:gdLst>
                  <a:gd name="T0" fmla="*/ 63 w 156"/>
                  <a:gd name="T1" fmla="*/ 8 h 77"/>
                  <a:gd name="T2" fmla="*/ 81 w 156"/>
                  <a:gd name="T3" fmla="*/ 37 h 77"/>
                  <a:gd name="T4" fmla="*/ 92 w 156"/>
                  <a:gd name="T5" fmla="*/ 14 h 77"/>
                  <a:gd name="T6" fmla="*/ 87 w 156"/>
                  <a:gd name="T7" fmla="*/ 36 h 77"/>
                  <a:gd name="T8" fmla="*/ 94 w 156"/>
                  <a:gd name="T9" fmla="*/ 54 h 77"/>
                  <a:gd name="T10" fmla="*/ 122 w 156"/>
                  <a:gd name="T11" fmla="*/ 68 h 77"/>
                  <a:gd name="T12" fmla="*/ 146 w 156"/>
                  <a:gd name="T13" fmla="*/ 59 h 77"/>
                  <a:gd name="T14" fmla="*/ 147 w 156"/>
                  <a:gd name="T15" fmla="*/ 45 h 77"/>
                  <a:gd name="T16" fmla="*/ 141 w 156"/>
                  <a:gd name="T17" fmla="*/ 36 h 77"/>
                  <a:gd name="T18" fmla="*/ 132 w 156"/>
                  <a:gd name="T19" fmla="*/ 33 h 77"/>
                  <a:gd name="T20" fmla="*/ 123 w 156"/>
                  <a:gd name="T21" fmla="*/ 40 h 77"/>
                  <a:gd name="T22" fmla="*/ 126 w 156"/>
                  <a:gd name="T23" fmla="*/ 50 h 77"/>
                  <a:gd name="T24" fmla="*/ 129 w 156"/>
                  <a:gd name="T25" fmla="*/ 59 h 77"/>
                  <a:gd name="T26" fmla="*/ 118 w 156"/>
                  <a:gd name="T27" fmla="*/ 60 h 77"/>
                  <a:gd name="T28" fmla="*/ 105 w 156"/>
                  <a:gd name="T29" fmla="*/ 54 h 77"/>
                  <a:gd name="T30" fmla="*/ 101 w 156"/>
                  <a:gd name="T31" fmla="*/ 29 h 77"/>
                  <a:gd name="T32" fmla="*/ 132 w 156"/>
                  <a:gd name="T33" fmla="*/ 15 h 77"/>
                  <a:gd name="T34" fmla="*/ 149 w 156"/>
                  <a:gd name="T35" fmla="*/ 24 h 77"/>
                  <a:gd name="T36" fmla="*/ 154 w 156"/>
                  <a:gd name="T37" fmla="*/ 37 h 77"/>
                  <a:gd name="T38" fmla="*/ 152 w 156"/>
                  <a:gd name="T39" fmla="*/ 49 h 77"/>
                  <a:gd name="T40" fmla="*/ 155 w 156"/>
                  <a:gd name="T41" fmla="*/ 52 h 77"/>
                  <a:gd name="T42" fmla="*/ 145 w 156"/>
                  <a:gd name="T43" fmla="*/ 72 h 77"/>
                  <a:gd name="T44" fmla="*/ 111 w 156"/>
                  <a:gd name="T45" fmla="*/ 73 h 77"/>
                  <a:gd name="T46" fmla="*/ 85 w 156"/>
                  <a:gd name="T47" fmla="*/ 54 h 77"/>
                  <a:gd name="T48" fmla="*/ 73 w 156"/>
                  <a:gd name="T49" fmla="*/ 58 h 77"/>
                  <a:gd name="T50" fmla="*/ 37 w 156"/>
                  <a:gd name="T51" fmla="*/ 77 h 77"/>
                  <a:gd name="T52" fmla="*/ 7 w 156"/>
                  <a:gd name="T53" fmla="*/ 65 h 77"/>
                  <a:gd name="T54" fmla="*/ 0 w 156"/>
                  <a:gd name="T55" fmla="*/ 45 h 77"/>
                  <a:gd name="T56" fmla="*/ 5 w 156"/>
                  <a:gd name="T57" fmla="*/ 29 h 77"/>
                  <a:gd name="T58" fmla="*/ 40 w 156"/>
                  <a:gd name="T59" fmla="*/ 14 h 77"/>
                  <a:gd name="T60" fmla="*/ 62 w 156"/>
                  <a:gd name="T61" fmla="*/ 42 h 77"/>
                  <a:gd name="T62" fmla="*/ 53 w 156"/>
                  <a:gd name="T63" fmla="*/ 58 h 77"/>
                  <a:gd name="T64" fmla="*/ 40 w 156"/>
                  <a:gd name="T65" fmla="*/ 61 h 77"/>
                  <a:gd name="T66" fmla="*/ 30 w 156"/>
                  <a:gd name="T67" fmla="*/ 56 h 77"/>
                  <a:gd name="T68" fmla="*/ 37 w 156"/>
                  <a:gd name="T69" fmla="*/ 47 h 77"/>
                  <a:gd name="T70" fmla="*/ 36 w 156"/>
                  <a:gd name="T71" fmla="*/ 37 h 77"/>
                  <a:gd name="T72" fmla="*/ 26 w 156"/>
                  <a:gd name="T73" fmla="*/ 33 h 77"/>
                  <a:gd name="T74" fmla="*/ 17 w 156"/>
                  <a:gd name="T75" fmla="*/ 38 h 77"/>
                  <a:gd name="T76" fmla="*/ 13 w 156"/>
                  <a:gd name="T77" fmla="*/ 50 h 77"/>
                  <a:gd name="T78" fmla="*/ 19 w 156"/>
                  <a:gd name="T79" fmla="*/ 63 h 77"/>
                  <a:gd name="T80" fmla="*/ 50 w 156"/>
                  <a:gd name="T81" fmla="*/ 65 h 77"/>
                  <a:gd name="T82" fmla="*/ 73 w 156"/>
                  <a:gd name="T83" fmla="*/ 50 h 77"/>
                  <a:gd name="T84" fmla="*/ 65 w 156"/>
                  <a:gd name="T85" fmla="*/ 21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56" h="77">
                    <a:moveTo>
                      <a:pt x="60" y="0"/>
                    </a:moveTo>
                    <a:lnTo>
                      <a:pt x="62" y="4"/>
                    </a:lnTo>
                    <a:lnTo>
                      <a:pt x="63" y="8"/>
                    </a:lnTo>
                    <a:lnTo>
                      <a:pt x="67" y="18"/>
                    </a:lnTo>
                    <a:lnTo>
                      <a:pt x="74" y="28"/>
                    </a:lnTo>
                    <a:lnTo>
                      <a:pt x="81" y="37"/>
                    </a:lnTo>
                    <a:lnTo>
                      <a:pt x="88" y="24"/>
                    </a:lnTo>
                    <a:lnTo>
                      <a:pt x="94" y="9"/>
                    </a:lnTo>
                    <a:lnTo>
                      <a:pt x="92" y="14"/>
                    </a:lnTo>
                    <a:lnTo>
                      <a:pt x="91" y="19"/>
                    </a:lnTo>
                    <a:lnTo>
                      <a:pt x="88" y="28"/>
                    </a:lnTo>
                    <a:lnTo>
                      <a:pt x="87" y="36"/>
                    </a:lnTo>
                    <a:lnTo>
                      <a:pt x="83" y="44"/>
                    </a:lnTo>
                    <a:lnTo>
                      <a:pt x="88" y="49"/>
                    </a:lnTo>
                    <a:lnTo>
                      <a:pt x="94" y="54"/>
                    </a:lnTo>
                    <a:lnTo>
                      <a:pt x="101" y="60"/>
                    </a:lnTo>
                    <a:lnTo>
                      <a:pt x="111" y="65"/>
                    </a:lnTo>
                    <a:lnTo>
                      <a:pt x="122" y="68"/>
                    </a:lnTo>
                    <a:lnTo>
                      <a:pt x="133" y="68"/>
                    </a:lnTo>
                    <a:lnTo>
                      <a:pt x="142" y="63"/>
                    </a:lnTo>
                    <a:lnTo>
                      <a:pt x="146" y="59"/>
                    </a:lnTo>
                    <a:lnTo>
                      <a:pt x="147" y="55"/>
                    </a:lnTo>
                    <a:lnTo>
                      <a:pt x="149" y="50"/>
                    </a:lnTo>
                    <a:lnTo>
                      <a:pt x="147" y="45"/>
                    </a:lnTo>
                    <a:lnTo>
                      <a:pt x="146" y="41"/>
                    </a:lnTo>
                    <a:lnTo>
                      <a:pt x="143" y="38"/>
                    </a:lnTo>
                    <a:lnTo>
                      <a:pt x="141" y="36"/>
                    </a:lnTo>
                    <a:lnTo>
                      <a:pt x="138" y="35"/>
                    </a:lnTo>
                    <a:lnTo>
                      <a:pt x="135" y="33"/>
                    </a:lnTo>
                    <a:lnTo>
                      <a:pt x="132" y="33"/>
                    </a:lnTo>
                    <a:lnTo>
                      <a:pt x="128" y="35"/>
                    </a:lnTo>
                    <a:lnTo>
                      <a:pt x="126" y="37"/>
                    </a:lnTo>
                    <a:lnTo>
                      <a:pt x="123" y="40"/>
                    </a:lnTo>
                    <a:lnTo>
                      <a:pt x="123" y="44"/>
                    </a:lnTo>
                    <a:lnTo>
                      <a:pt x="124" y="47"/>
                    </a:lnTo>
                    <a:lnTo>
                      <a:pt x="126" y="50"/>
                    </a:lnTo>
                    <a:lnTo>
                      <a:pt x="128" y="54"/>
                    </a:lnTo>
                    <a:lnTo>
                      <a:pt x="132" y="56"/>
                    </a:lnTo>
                    <a:lnTo>
                      <a:pt x="129" y="59"/>
                    </a:lnTo>
                    <a:lnTo>
                      <a:pt x="126" y="60"/>
                    </a:lnTo>
                    <a:lnTo>
                      <a:pt x="122" y="61"/>
                    </a:lnTo>
                    <a:lnTo>
                      <a:pt x="118" y="60"/>
                    </a:lnTo>
                    <a:lnTo>
                      <a:pt x="114" y="60"/>
                    </a:lnTo>
                    <a:lnTo>
                      <a:pt x="109" y="58"/>
                    </a:lnTo>
                    <a:lnTo>
                      <a:pt x="105" y="54"/>
                    </a:lnTo>
                    <a:lnTo>
                      <a:pt x="101" y="49"/>
                    </a:lnTo>
                    <a:lnTo>
                      <a:pt x="100" y="42"/>
                    </a:lnTo>
                    <a:lnTo>
                      <a:pt x="101" y="29"/>
                    </a:lnTo>
                    <a:lnTo>
                      <a:pt x="109" y="21"/>
                    </a:lnTo>
                    <a:lnTo>
                      <a:pt x="120" y="14"/>
                    </a:lnTo>
                    <a:lnTo>
                      <a:pt x="132" y="15"/>
                    </a:lnTo>
                    <a:lnTo>
                      <a:pt x="138" y="17"/>
                    </a:lnTo>
                    <a:lnTo>
                      <a:pt x="143" y="21"/>
                    </a:lnTo>
                    <a:lnTo>
                      <a:pt x="149" y="24"/>
                    </a:lnTo>
                    <a:lnTo>
                      <a:pt x="152" y="29"/>
                    </a:lnTo>
                    <a:lnTo>
                      <a:pt x="154" y="33"/>
                    </a:lnTo>
                    <a:lnTo>
                      <a:pt x="154" y="37"/>
                    </a:lnTo>
                    <a:lnTo>
                      <a:pt x="154" y="41"/>
                    </a:lnTo>
                    <a:lnTo>
                      <a:pt x="152" y="45"/>
                    </a:lnTo>
                    <a:lnTo>
                      <a:pt x="152" y="49"/>
                    </a:lnTo>
                    <a:lnTo>
                      <a:pt x="154" y="50"/>
                    </a:lnTo>
                    <a:lnTo>
                      <a:pt x="155" y="51"/>
                    </a:lnTo>
                    <a:lnTo>
                      <a:pt x="155" y="52"/>
                    </a:lnTo>
                    <a:lnTo>
                      <a:pt x="156" y="55"/>
                    </a:lnTo>
                    <a:lnTo>
                      <a:pt x="151" y="65"/>
                    </a:lnTo>
                    <a:lnTo>
                      <a:pt x="145" y="72"/>
                    </a:lnTo>
                    <a:lnTo>
                      <a:pt x="136" y="75"/>
                    </a:lnTo>
                    <a:lnTo>
                      <a:pt x="124" y="77"/>
                    </a:lnTo>
                    <a:lnTo>
                      <a:pt x="111" y="73"/>
                    </a:lnTo>
                    <a:lnTo>
                      <a:pt x="99" y="66"/>
                    </a:lnTo>
                    <a:lnTo>
                      <a:pt x="88" y="58"/>
                    </a:lnTo>
                    <a:lnTo>
                      <a:pt x="85" y="54"/>
                    </a:lnTo>
                    <a:lnTo>
                      <a:pt x="81" y="50"/>
                    </a:lnTo>
                    <a:lnTo>
                      <a:pt x="77" y="54"/>
                    </a:lnTo>
                    <a:lnTo>
                      <a:pt x="73" y="58"/>
                    </a:lnTo>
                    <a:lnTo>
                      <a:pt x="63" y="66"/>
                    </a:lnTo>
                    <a:lnTo>
                      <a:pt x="50" y="73"/>
                    </a:lnTo>
                    <a:lnTo>
                      <a:pt x="37" y="77"/>
                    </a:lnTo>
                    <a:lnTo>
                      <a:pt x="26" y="75"/>
                    </a:lnTo>
                    <a:lnTo>
                      <a:pt x="15" y="72"/>
                    </a:lnTo>
                    <a:lnTo>
                      <a:pt x="7" y="65"/>
                    </a:lnTo>
                    <a:lnTo>
                      <a:pt x="1" y="55"/>
                    </a:lnTo>
                    <a:lnTo>
                      <a:pt x="0" y="49"/>
                    </a:lnTo>
                    <a:lnTo>
                      <a:pt x="0" y="45"/>
                    </a:lnTo>
                    <a:lnTo>
                      <a:pt x="1" y="40"/>
                    </a:lnTo>
                    <a:lnTo>
                      <a:pt x="3" y="35"/>
                    </a:lnTo>
                    <a:lnTo>
                      <a:pt x="5" y="29"/>
                    </a:lnTo>
                    <a:lnTo>
                      <a:pt x="15" y="21"/>
                    </a:lnTo>
                    <a:lnTo>
                      <a:pt x="27" y="15"/>
                    </a:lnTo>
                    <a:lnTo>
                      <a:pt x="40" y="14"/>
                    </a:lnTo>
                    <a:lnTo>
                      <a:pt x="53" y="21"/>
                    </a:lnTo>
                    <a:lnTo>
                      <a:pt x="60" y="29"/>
                    </a:lnTo>
                    <a:lnTo>
                      <a:pt x="62" y="42"/>
                    </a:lnTo>
                    <a:lnTo>
                      <a:pt x="60" y="49"/>
                    </a:lnTo>
                    <a:lnTo>
                      <a:pt x="56" y="54"/>
                    </a:lnTo>
                    <a:lnTo>
                      <a:pt x="53" y="58"/>
                    </a:lnTo>
                    <a:lnTo>
                      <a:pt x="46" y="60"/>
                    </a:lnTo>
                    <a:lnTo>
                      <a:pt x="44" y="60"/>
                    </a:lnTo>
                    <a:lnTo>
                      <a:pt x="40" y="61"/>
                    </a:lnTo>
                    <a:lnTo>
                      <a:pt x="36" y="60"/>
                    </a:lnTo>
                    <a:lnTo>
                      <a:pt x="32" y="59"/>
                    </a:lnTo>
                    <a:lnTo>
                      <a:pt x="30" y="56"/>
                    </a:lnTo>
                    <a:lnTo>
                      <a:pt x="32" y="54"/>
                    </a:lnTo>
                    <a:lnTo>
                      <a:pt x="36" y="51"/>
                    </a:lnTo>
                    <a:lnTo>
                      <a:pt x="37" y="47"/>
                    </a:lnTo>
                    <a:lnTo>
                      <a:pt x="39" y="44"/>
                    </a:lnTo>
                    <a:lnTo>
                      <a:pt x="39" y="40"/>
                    </a:lnTo>
                    <a:lnTo>
                      <a:pt x="36" y="37"/>
                    </a:lnTo>
                    <a:lnTo>
                      <a:pt x="33" y="35"/>
                    </a:lnTo>
                    <a:lnTo>
                      <a:pt x="30" y="33"/>
                    </a:lnTo>
                    <a:lnTo>
                      <a:pt x="26" y="33"/>
                    </a:lnTo>
                    <a:lnTo>
                      <a:pt x="23" y="35"/>
                    </a:lnTo>
                    <a:lnTo>
                      <a:pt x="19" y="36"/>
                    </a:lnTo>
                    <a:lnTo>
                      <a:pt x="17" y="38"/>
                    </a:lnTo>
                    <a:lnTo>
                      <a:pt x="15" y="41"/>
                    </a:lnTo>
                    <a:lnTo>
                      <a:pt x="14" y="45"/>
                    </a:lnTo>
                    <a:lnTo>
                      <a:pt x="13" y="50"/>
                    </a:lnTo>
                    <a:lnTo>
                      <a:pt x="14" y="55"/>
                    </a:lnTo>
                    <a:lnTo>
                      <a:pt x="15" y="59"/>
                    </a:lnTo>
                    <a:lnTo>
                      <a:pt x="19" y="63"/>
                    </a:lnTo>
                    <a:lnTo>
                      <a:pt x="28" y="68"/>
                    </a:lnTo>
                    <a:lnTo>
                      <a:pt x="39" y="68"/>
                    </a:lnTo>
                    <a:lnTo>
                      <a:pt x="50" y="65"/>
                    </a:lnTo>
                    <a:lnTo>
                      <a:pt x="59" y="60"/>
                    </a:lnTo>
                    <a:lnTo>
                      <a:pt x="68" y="54"/>
                    </a:lnTo>
                    <a:lnTo>
                      <a:pt x="73" y="50"/>
                    </a:lnTo>
                    <a:lnTo>
                      <a:pt x="77" y="44"/>
                    </a:lnTo>
                    <a:lnTo>
                      <a:pt x="71" y="33"/>
                    </a:lnTo>
                    <a:lnTo>
                      <a:pt x="65" y="21"/>
                    </a:lnTo>
                    <a:lnTo>
                      <a:pt x="6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7" name="Prostoročno 189"/>
              <xdr:cNvSpPr>
                <a:spLocks/>
              </xdr:cNvSpPr>
            </xdr:nvSpPr>
            <xdr:spPr bwMode="auto">
              <a:xfrm>
                <a:off x="115" y="110"/>
                <a:ext cx="1" cy="3"/>
              </a:xfrm>
              <a:custGeom>
                <a:avLst/>
                <a:gdLst>
                  <a:gd name="T0" fmla="*/ 0 w 5"/>
                  <a:gd name="T1" fmla="*/ 0 h 11"/>
                  <a:gd name="T2" fmla="*/ 4 w 5"/>
                  <a:gd name="T3" fmla="*/ 0 h 11"/>
                  <a:gd name="T4" fmla="*/ 5 w 5"/>
                  <a:gd name="T5" fmla="*/ 11 h 11"/>
                  <a:gd name="T6" fmla="*/ 3 w 5"/>
                  <a:gd name="T7" fmla="*/ 5 h 11"/>
                  <a:gd name="T8" fmla="*/ 0 w 5"/>
                  <a:gd name="T9" fmla="*/ 0 h 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" h="11">
                    <a:moveTo>
                      <a:pt x="0" y="0"/>
                    </a:moveTo>
                    <a:lnTo>
                      <a:pt x="4" y="0"/>
                    </a:lnTo>
                    <a:lnTo>
                      <a:pt x="5" y="11"/>
                    </a:lnTo>
                    <a:lnTo>
                      <a:pt x="3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8" name="Prostoročno 190"/>
              <xdr:cNvSpPr>
                <a:spLocks/>
              </xdr:cNvSpPr>
            </xdr:nvSpPr>
            <xdr:spPr bwMode="auto">
              <a:xfrm>
                <a:off x="124" y="110"/>
                <a:ext cx="1" cy="5"/>
              </a:xfrm>
              <a:custGeom>
                <a:avLst/>
                <a:gdLst>
                  <a:gd name="T0" fmla="*/ 0 w 4"/>
                  <a:gd name="T1" fmla="*/ 0 h 20"/>
                  <a:gd name="T2" fmla="*/ 4 w 4"/>
                  <a:gd name="T3" fmla="*/ 0 h 20"/>
                  <a:gd name="T4" fmla="*/ 3 w 4"/>
                  <a:gd name="T5" fmla="*/ 10 h 20"/>
                  <a:gd name="T6" fmla="*/ 2 w 4"/>
                  <a:gd name="T7" fmla="*/ 20 h 20"/>
                  <a:gd name="T8" fmla="*/ 2 w 4"/>
                  <a:gd name="T9" fmla="*/ 20 h 20"/>
                  <a:gd name="T10" fmla="*/ 0 w 4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" h="20">
                    <a:moveTo>
                      <a:pt x="0" y="0"/>
                    </a:moveTo>
                    <a:lnTo>
                      <a:pt x="4" y="0"/>
                    </a:lnTo>
                    <a:lnTo>
                      <a:pt x="3" y="1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9" name="Prostoročno 191"/>
              <xdr:cNvSpPr>
                <a:spLocks/>
              </xdr:cNvSpPr>
            </xdr:nvSpPr>
            <xdr:spPr bwMode="auto">
              <a:xfrm>
                <a:off x="193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4 w 7"/>
                  <a:gd name="T7" fmla="*/ 6 h 9"/>
                  <a:gd name="T8" fmla="*/ 0 w 7"/>
                  <a:gd name="T9" fmla="*/ 9 h 9"/>
                  <a:gd name="T10" fmla="*/ 2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4" y="6"/>
                    </a:lnTo>
                    <a:lnTo>
                      <a:pt x="0" y="9"/>
                    </a:lnTo>
                    <a:lnTo>
                      <a:pt x="2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0" name="Prostoročno 192"/>
              <xdr:cNvSpPr>
                <a:spLocks/>
              </xdr:cNvSpPr>
            </xdr:nvSpPr>
            <xdr:spPr bwMode="auto">
              <a:xfrm>
                <a:off x="452" y="122"/>
                <a:ext cx="3" cy="3"/>
              </a:xfrm>
              <a:custGeom>
                <a:avLst/>
                <a:gdLst>
                  <a:gd name="T0" fmla="*/ 3 w 11"/>
                  <a:gd name="T1" fmla="*/ 0 h 10"/>
                  <a:gd name="T2" fmla="*/ 5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9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5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5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1" name="Prostoročno 193"/>
              <xdr:cNvSpPr>
                <a:spLocks/>
              </xdr:cNvSpPr>
            </xdr:nvSpPr>
            <xdr:spPr bwMode="auto">
              <a:xfrm>
                <a:off x="172" y="110"/>
                <a:ext cx="1" cy="1"/>
              </a:xfrm>
              <a:custGeom>
                <a:avLst/>
                <a:gdLst>
                  <a:gd name="T0" fmla="*/ 0 w 3"/>
                  <a:gd name="T1" fmla="*/ 0 h 4"/>
                  <a:gd name="T2" fmla="*/ 3 w 3"/>
                  <a:gd name="T3" fmla="*/ 0 h 4"/>
                  <a:gd name="T4" fmla="*/ 3 w 3"/>
                  <a:gd name="T5" fmla="*/ 4 h 4"/>
                  <a:gd name="T6" fmla="*/ 0 w 3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3" h="4">
                    <a:moveTo>
                      <a:pt x="0" y="0"/>
                    </a:moveTo>
                    <a:lnTo>
                      <a:pt x="3" y="0"/>
                    </a:lnTo>
                    <a:lnTo>
                      <a:pt x="3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2" name="Prostoročno 194"/>
              <xdr:cNvSpPr>
                <a:spLocks noEditPoints="1"/>
              </xdr:cNvSpPr>
            </xdr:nvSpPr>
            <xdr:spPr bwMode="auto">
              <a:xfrm>
                <a:off x="173" y="110"/>
                <a:ext cx="20" cy="11"/>
              </a:xfrm>
              <a:custGeom>
                <a:avLst/>
                <a:gdLst>
                  <a:gd name="T0" fmla="*/ 42 w 83"/>
                  <a:gd name="T1" fmla="*/ 37 h 43"/>
                  <a:gd name="T2" fmla="*/ 44 w 83"/>
                  <a:gd name="T3" fmla="*/ 37 h 43"/>
                  <a:gd name="T4" fmla="*/ 43 w 83"/>
                  <a:gd name="T5" fmla="*/ 37 h 43"/>
                  <a:gd name="T6" fmla="*/ 41 w 83"/>
                  <a:gd name="T7" fmla="*/ 37 h 43"/>
                  <a:gd name="T8" fmla="*/ 39 w 83"/>
                  <a:gd name="T9" fmla="*/ 7 h 43"/>
                  <a:gd name="T10" fmla="*/ 34 w 83"/>
                  <a:gd name="T11" fmla="*/ 11 h 43"/>
                  <a:gd name="T12" fmla="*/ 33 w 83"/>
                  <a:gd name="T13" fmla="*/ 18 h 43"/>
                  <a:gd name="T14" fmla="*/ 33 w 83"/>
                  <a:gd name="T15" fmla="*/ 26 h 43"/>
                  <a:gd name="T16" fmla="*/ 37 w 83"/>
                  <a:gd name="T17" fmla="*/ 33 h 43"/>
                  <a:gd name="T18" fmla="*/ 44 w 83"/>
                  <a:gd name="T19" fmla="*/ 37 h 43"/>
                  <a:gd name="T20" fmla="*/ 53 w 83"/>
                  <a:gd name="T21" fmla="*/ 34 h 43"/>
                  <a:gd name="T22" fmla="*/ 60 w 83"/>
                  <a:gd name="T23" fmla="*/ 26 h 43"/>
                  <a:gd name="T24" fmla="*/ 60 w 83"/>
                  <a:gd name="T25" fmla="*/ 18 h 43"/>
                  <a:gd name="T26" fmla="*/ 53 w 83"/>
                  <a:gd name="T27" fmla="*/ 10 h 43"/>
                  <a:gd name="T28" fmla="*/ 44 w 83"/>
                  <a:gd name="T29" fmla="*/ 7 h 43"/>
                  <a:gd name="T30" fmla="*/ 33 w 83"/>
                  <a:gd name="T31" fmla="*/ 0 h 43"/>
                  <a:gd name="T32" fmla="*/ 38 w 83"/>
                  <a:gd name="T33" fmla="*/ 2 h 43"/>
                  <a:gd name="T34" fmla="*/ 34 w 83"/>
                  <a:gd name="T35" fmla="*/ 6 h 43"/>
                  <a:gd name="T36" fmla="*/ 41 w 83"/>
                  <a:gd name="T37" fmla="*/ 4 h 43"/>
                  <a:gd name="T38" fmla="*/ 42 w 83"/>
                  <a:gd name="T39" fmla="*/ 2 h 43"/>
                  <a:gd name="T40" fmla="*/ 44 w 83"/>
                  <a:gd name="T41" fmla="*/ 2 h 43"/>
                  <a:gd name="T42" fmla="*/ 43 w 83"/>
                  <a:gd name="T43" fmla="*/ 4 h 43"/>
                  <a:gd name="T44" fmla="*/ 44 w 83"/>
                  <a:gd name="T45" fmla="*/ 4 h 43"/>
                  <a:gd name="T46" fmla="*/ 52 w 83"/>
                  <a:gd name="T47" fmla="*/ 5 h 43"/>
                  <a:gd name="T48" fmla="*/ 60 w 83"/>
                  <a:gd name="T49" fmla="*/ 7 h 43"/>
                  <a:gd name="T50" fmla="*/ 56 w 83"/>
                  <a:gd name="T51" fmla="*/ 0 h 43"/>
                  <a:gd name="T52" fmla="*/ 64 w 83"/>
                  <a:gd name="T53" fmla="*/ 4 h 43"/>
                  <a:gd name="T54" fmla="*/ 69 w 83"/>
                  <a:gd name="T55" fmla="*/ 9 h 43"/>
                  <a:gd name="T56" fmla="*/ 76 w 83"/>
                  <a:gd name="T57" fmla="*/ 10 h 43"/>
                  <a:gd name="T58" fmla="*/ 83 w 83"/>
                  <a:gd name="T59" fmla="*/ 9 h 43"/>
                  <a:gd name="T60" fmla="*/ 78 w 83"/>
                  <a:gd name="T61" fmla="*/ 14 h 43"/>
                  <a:gd name="T62" fmla="*/ 71 w 83"/>
                  <a:gd name="T63" fmla="*/ 15 h 43"/>
                  <a:gd name="T64" fmla="*/ 67 w 83"/>
                  <a:gd name="T65" fmla="*/ 14 h 43"/>
                  <a:gd name="T66" fmla="*/ 65 w 83"/>
                  <a:gd name="T67" fmla="*/ 11 h 43"/>
                  <a:gd name="T68" fmla="*/ 66 w 83"/>
                  <a:gd name="T69" fmla="*/ 19 h 43"/>
                  <a:gd name="T70" fmla="*/ 64 w 83"/>
                  <a:gd name="T71" fmla="*/ 33 h 43"/>
                  <a:gd name="T72" fmla="*/ 44 w 83"/>
                  <a:gd name="T73" fmla="*/ 43 h 43"/>
                  <a:gd name="T74" fmla="*/ 43 w 83"/>
                  <a:gd name="T75" fmla="*/ 43 h 43"/>
                  <a:gd name="T76" fmla="*/ 44 w 83"/>
                  <a:gd name="T77" fmla="*/ 43 h 43"/>
                  <a:gd name="T78" fmla="*/ 42 w 83"/>
                  <a:gd name="T79" fmla="*/ 43 h 43"/>
                  <a:gd name="T80" fmla="*/ 41 w 83"/>
                  <a:gd name="T81" fmla="*/ 43 h 43"/>
                  <a:gd name="T82" fmla="*/ 33 w 83"/>
                  <a:gd name="T83" fmla="*/ 39 h 43"/>
                  <a:gd name="T84" fmla="*/ 29 w 83"/>
                  <a:gd name="T85" fmla="*/ 33 h 43"/>
                  <a:gd name="T86" fmla="*/ 28 w 83"/>
                  <a:gd name="T87" fmla="*/ 24 h 43"/>
                  <a:gd name="T88" fmla="*/ 29 w 83"/>
                  <a:gd name="T89" fmla="*/ 16 h 43"/>
                  <a:gd name="T90" fmla="*/ 28 w 83"/>
                  <a:gd name="T91" fmla="*/ 15 h 43"/>
                  <a:gd name="T92" fmla="*/ 19 w 83"/>
                  <a:gd name="T93" fmla="*/ 18 h 43"/>
                  <a:gd name="T94" fmla="*/ 10 w 83"/>
                  <a:gd name="T95" fmla="*/ 15 h 43"/>
                  <a:gd name="T96" fmla="*/ 2 w 83"/>
                  <a:gd name="T97" fmla="*/ 7 h 43"/>
                  <a:gd name="T98" fmla="*/ 3 w 83"/>
                  <a:gd name="T99" fmla="*/ 6 h 43"/>
                  <a:gd name="T100" fmla="*/ 11 w 83"/>
                  <a:gd name="T101" fmla="*/ 10 h 43"/>
                  <a:gd name="T102" fmla="*/ 19 w 83"/>
                  <a:gd name="T103" fmla="*/ 10 h 43"/>
                  <a:gd name="T104" fmla="*/ 28 w 83"/>
                  <a:gd name="T105" fmla="*/ 6 h 43"/>
                  <a:gd name="T106" fmla="*/ 33 w 83"/>
                  <a:gd name="T10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83" h="43">
                    <a:moveTo>
                      <a:pt x="41" y="37"/>
                    </a:moveTo>
                    <a:lnTo>
                      <a:pt x="42" y="37"/>
                    </a:lnTo>
                    <a:lnTo>
                      <a:pt x="43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39" y="7"/>
                    </a:lnTo>
                    <a:lnTo>
                      <a:pt x="37" y="10"/>
                    </a:lnTo>
                    <a:lnTo>
                      <a:pt x="34" y="11"/>
                    </a:lnTo>
                    <a:lnTo>
                      <a:pt x="33" y="15"/>
                    </a:lnTo>
                    <a:lnTo>
                      <a:pt x="33" y="18"/>
                    </a:lnTo>
                    <a:lnTo>
                      <a:pt x="32" y="21"/>
                    </a:lnTo>
                    <a:lnTo>
                      <a:pt x="33" y="26"/>
                    </a:lnTo>
                    <a:lnTo>
                      <a:pt x="34" y="30"/>
                    </a:lnTo>
                    <a:lnTo>
                      <a:pt x="37" y="33"/>
                    </a:lnTo>
                    <a:lnTo>
                      <a:pt x="39" y="35"/>
                    </a:lnTo>
                    <a:lnTo>
                      <a:pt x="44" y="37"/>
                    </a:lnTo>
                    <a:lnTo>
                      <a:pt x="48" y="35"/>
                    </a:lnTo>
                    <a:lnTo>
                      <a:pt x="53" y="34"/>
                    </a:lnTo>
                    <a:lnTo>
                      <a:pt x="57" y="30"/>
                    </a:lnTo>
                    <a:lnTo>
                      <a:pt x="60" y="26"/>
                    </a:lnTo>
                    <a:lnTo>
                      <a:pt x="61" y="23"/>
                    </a:lnTo>
                    <a:lnTo>
                      <a:pt x="60" y="18"/>
                    </a:lnTo>
                    <a:lnTo>
                      <a:pt x="57" y="14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4" y="7"/>
                    </a:lnTo>
                    <a:lnTo>
                      <a:pt x="43" y="7"/>
                    </a:lnTo>
                    <a:close/>
                    <a:moveTo>
                      <a:pt x="33" y="0"/>
                    </a:moveTo>
                    <a:lnTo>
                      <a:pt x="39" y="0"/>
                    </a:lnTo>
                    <a:lnTo>
                      <a:pt x="38" y="2"/>
                    </a:lnTo>
                    <a:lnTo>
                      <a:pt x="37" y="4"/>
                    </a:lnTo>
                    <a:lnTo>
                      <a:pt x="34" y="6"/>
                    </a:lnTo>
                    <a:lnTo>
                      <a:pt x="38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4" y="2"/>
                    </a:lnTo>
                    <a:lnTo>
                      <a:pt x="42" y="2"/>
                    </a:lnTo>
                    <a:lnTo>
                      <a:pt x="43" y="4"/>
                    </a:lnTo>
                    <a:lnTo>
                      <a:pt x="44" y="4"/>
                    </a:lnTo>
                    <a:lnTo>
                      <a:pt x="44" y="4"/>
                    </a:lnTo>
                    <a:lnTo>
                      <a:pt x="48" y="4"/>
                    </a:lnTo>
                    <a:lnTo>
                      <a:pt x="52" y="5"/>
                    </a:lnTo>
                    <a:lnTo>
                      <a:pt x="57" y="6"/>
                    </a:lnTo>
                    <a:lnTo>
                      <a:pt x="60" y="7"/>
                    </a:lnTo>
                    <a:lnTo>
                      <a:pt x="57" y="4"/>
                    </a:lnTo>
                    <a:lnTo>
                      <a:pt x="56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6" y="10"/>
                    </a:lnTo>
                    <a:lnTo>
                      <a:pt x="80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5" y="15"/>
                    </a:lnTo>
                    <a:lnTo>
                      <a:pt x="71" y="15"/>
                    </a:lnTo>
                    <a:lnTo>
                      <a:pt x="69" y="15"/>
                    </a:lnTo>
                    <a:lnTo>
                      <a:pt x="67" y="14"/>
                    </a:lnTo>
                    <a:lnTo>
                      <a:pt x="66" y="12"/>
                    </a:lnTo>
                    <a:lnTo>
                      <a:pt x="65" y="11"/>
                    </a:lnTo>
                    <a:lnTo>
                      <a:pt x="66" y="15"/>
                    </a:lnTo>
                    <a:lnTo>
                      <a:pt x="66" y="19"/>
                    </a:lnTo>
                    <a:lnTo>
                      <a:pt x="67" y="23"/>
                    </a:lnTo>
                    <a:lnTo>
                      <a:pt x="64" y="33"/>
                    </a:lnTo>
                    <a:lnTo>
                      <a:pt x="56" y="40"/>
                    </a:lnTo>
                    <a:lnTo>
                      <a:pt x="44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7" y="42"/>
                    </a:lnTo>
                    <a:lnTo>
                      <a:pt x="33" y="39"/>
                    </a:lnTo>
                    <a:lnTo>
                      <a:pt x="30" y="37"/>
                    </a:lnTo>
                    <a:lnTo>
                      <a:pt x="29" y="33"/>
                    </a:lnTo>
                    <a:lnTo>
                      <a:pt x="28" y="28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0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10" y="15"/>
                    </a:lnTo>
                    <a:lnTo>
                      <a:pt x="5" y="11"/>
                    </a:lnTo>
                    <a:lnTo>
                      <a:pt x="2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5" y="10"/>
                    </a:lnTo>
                    <a:lnTo>
                      <a:pt x="19" y="10"/>
                    </a:lnTo>
                    <a:lnTo>
                      <a:pt x="24" y="9"/>
                    </a:lnTo>
                    <a:lnTo>
                      <a:pt x="28" y="6"/>
                    </a:lnTo>
                    <a:lnTo>
                      <a:pt x="30" y="4"/>
                    </a:lnTo>
                    <a:lnTo>
                      <a:pt x="3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3" name="Prostoročno 195"/>
              <xdr:cNvSpPr>
                <a:spLocks/>
              </xdr:cNvSpPr>
            </xdr:nvSpPr>
            <xdr:spPr bwMode="auto">
              <a:xfrm>
                <a:off x="129" y="110"/>
                <a:ext cx="4" cy="1"/>
              </a:xfrm>
              <a:custGeom>
                <a:avLst/>
                <a:gdLst>
                  <a:gd name="T0" fmla="*/ 0 w 16"/>
                  <a:gd name="T1" fmla="*/ 0 h 5"/>
                  <a:gd name="T2" fmla="*/ 16 w 16"/>
                  <a:gd name="T3" fmla="*/ 0 h 5"/>
                  <a:gd name="T4" fmla="*/ 15 w 16"/>
                  <a:gd name="T5" fmla="*/ 2 h 5"/>
                  <a:gd name="T6" fmla="*/ 13 w 16"/>
                  <a:gd name="T7" fmla="*/ 4 h 5"/>
                  <a:gd name="T8" fmla="*/ 12 w 16"/>
                  <a:gd name="T9" fmla="*/ 4 h 5"/>
                  <a:gd name="T10" fmla="*/ 9 w 16"/>
                  <a:gd name="T11" fmla="*/ 5 h 5"/>
                  <a:gd name="T12" fmla="*/ 7 w 16"/>
                  <a:gd name="T13" fmla="*/ 4 h 5"/>
                  <a:gd name="T14" fmla="*/ 3 w 16"/>
                  <a:gd name="T15" fmla="*/ 2 h 5"/>
                  <a:gd name="T16" fmla="*/ 0 w 16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6" h="5">
                    <a:moveTo>
                      <a:pt x="0" y="0"/>
                    </a:moveTo>
                    <a:lnTo>
                      <a:pt x="16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4" name="Prostoročno 196"/>
              <xdr:cNvSpPr>
                <a:spLocks/>
              </xdr:cNvSpPr>
            </xdr:nvSpPr>
            <xdr:spPr bwMode="auto">
              <a:xfrm>
                <a:off x="119" y="110"/>
                <a:ext cx="5" cy="9"/>
              </a:xfrm>
              <a:custGeom>
                <a:avLst/>
                <a:gdLst>
                  <a:gd name="T0" fmla="*/ 0 w 19"/>
                  <a:gd name="T1" fmla="*/ 0 h 38"/>
                  <a:gd name="T2" fmla="*/ 19 w 19"/>
                  <a:gd name="T3" fmla="*/ 0 h 38"/>
                  <a:gd name="T4" fmla="*/ 19 w 19"/>
                  <a:gd name="T5" fmla="*/ 5 h 38"/>
                  <a:gd name="T6" fmla="*/ 17 w 19"/>
                  <a:gd name="T7" fmla="*/ 9 h 38"/>
                  <a:gd name="T8" fmla="*/ 16 w 19"/>
                  <a:gd name="T9" fmla="*/ 14 h 38"/>
                  <a:gd name="T10" fmla="*/ 15 w 19"/>
                  <a:gd name="T11" fmla="*/ 23 h 38"/>
                  <a:gd name="T12" fmla="*/ 12 w 19"/>
                  <a:gd name="T13" fmla="*/ 30 h 38"/>
                  <a:gd name="T14" fmla="*/ 6 w 19"/>
                  <a:gd name="T15" fmla="*/ 38 h 38"/>
                  <a:gd name="T16" fmla="*/ 3 w 19"/>
                  <a:gd name="T17" fmla="*/ 26 h 38"/>
                  <a:gd name="T18" fmla="*/ 0 w 19"/>
                  <a:gd name="T19" fmla="*/ 15 h 38"/>
                  <a:gd name="T20" fmla="*/ 0 w 19"/>
                  <a:gd name="T21" fmla="*/ 10 h 38"/>
                  <a:gd name="T22" fmla="*/ 0 w 19"/>
                  <a:gd name="T23" fmla="*/ 5 h 38"/>
                  <a:gd name="T24" fmla="*/ 0 w 19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19" h="38">
                    <a:moveTo>
                      <a:pt x="0" y="0"/>
                    </a:moveTo>
                    <a:lnTo>
                      <a:pt x="19" y="0"/>
                    </a:lnTo>
                    <a:lnTo>
                      <a:pt x="19" y="5"/>
                    </a:lnTo>
                    <a:lnTo>
                      <a:pt x="17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6" y="38"/>
                    </a:lnTo>
                    <a:lnTo>
                      <a:pt x="3" y="26"/>
                    </a:lnTo>
                    <a:lnTo>
                      <a:pt x="0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5" name="Prostoročno 197"/>
              <xdr:cNvSpPr>
                <a:spLocks/>
              </xdr:cNvSpPr>
            </xdr:nvSpPr>
            <xdr:spPr bwMode="auto">
              <a:xfrm>
                <a:off x="245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9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9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6" name="Prostoročno 198"/>
              <xdr:cNvSpPr>
                <a:spLocks/>
              </xdr:cNvSpPr>
            </xdr:nvSpPr>
            <xdr:spPr bwMode="auto">
              <a:xfrm>
                <a:off x="32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7" name="Prostoročno 199"/>
              <xdr:cNvSpPr>
                <a:spLocks/>
              </xdr:cNvSpPr>
            </xdr:nvSpPr>
            <xdr:spPr bwMode="auto">
              <a:xfrm>
                <a:off x="422" y="122"/>
                <a:ext cx="2" cy="3"/>
              </a:xfrm>
              <a:custGeom>
                <a:avLst/>
                <a:gdLst>
                  <a:gd name="T0" fmla="*/ 7 w 11"/>
                  <a:gd name="T1" fmla="*/ 0 h 10"/>
                  <a:gd name="T2" fmla="*/ 9 w 11"/>
                  <a:gd name="T3" fmla="*/ 0 h 10"/>
                  <a:gd name="T4" fmla="*/ 11 w 11"/>
                  <a:gd name="T5" fmla="*/ 2 h 10"/>
                  <a:gd name="T6" fmla="*/ 11 w 11"/>
                  <a:gd name="T7" fmla="*/ 5 h 10"/>
                  <a:gd name="T8" fmla="*/ 9 w 11"/>
                  <a:gd name="T9" fmla="*/ 7 h 10"/>
                  <a:gd name="T10" fmla="*/ 7 w 11"/>
                  <a:gd name="T11" fmla="*/ 9 h 10"/>
                  <a:gd name="T12" fmla="*/ 6 w 11"/>
                  <a:gd name="T13" fmla="*/ 10 h 10"/>
                  <a:gd name="T14" fmla="*/ 3 w 11"/>
                  <a:gd name="T15" fmla="*/ 10 h 10"/>
                  <a:gd name="T16" fmla="*/ 0 w 11"/>
                  <a:gd name="T17" fmla="*/ 9 h 10"/>
                  <a:gd name="T18" fmla="*/ 0 w 11"/>
                  <a:gd name="T19" fmla="*/ 9 h 10"/>
                  <a:gd name="T20" fmla="*/ 0 w 11"/>
                  <a:gd name="T21" fmla="*/ 7 h 10"/>
                  <a:gd name="T22" fmla="*/ 0 w 11"/>
                  <a:gd name="T23" fmla="*/ 5 h 10"/>
                  <a:gd name="T24" fmla="*/ 0 w 11"/>
                  <a:gd name="T25" fmla="*/ 2 h 10"/>
                  <a:gd name="T26" fmla="*/ 3 w 11"/>
                  <a:gd name="T27" fmla="*/ 1 h 10"/>
                  <a:gd name="T28" fmla="*/ 4 w 11"/>
                  <a:gd name="T29" fmla="*/ 0 h 10"/>
                  <a:gd name="T30" fmla="*/ 7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7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6" y="10"/>
                    </a:lnTo>
                    <a:lnTo>
                      <a:pt x="3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8" name="Prostoročno 200"/>
              <xdr:cNvSpPr>
                <a:spLocks/>
              </xdr:cNvSpPr>
            </xdr:nvSpPr>
            <xdr:spPr bwMode="auto">
              <a:xfrm>
                <a:off x="295" y="122"/>
                <a:ext cx="2" cy="3"/>
              </a:xfrm>
              <a:custGeom>
                <a:avLst/>
                <a:gdLst>
                  <a:gd name="T0" fmla="*/ 6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6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0 w 10"/>
                  <a:gd name="T17" fmla="*/ 9 h 10"/>
                  <a:gd name="T18" fmla="*/ 0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6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6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9" name="Prostoročno 201"/>
              <xdr:cNvSpPr>
                <a:spLocks/>
              </xdr:cNvSpPr>
            </xdr:nvSpPr>
            <xdr:spPr bwMode="auto">
              <a:xfrm>
                <a:off x="675" y="122"/>
                <a:ext cx="2" cy="3"/>
              </a:xfrm>
              <a:custGeom>
                <a:avLst/>
                <a:gdLst>
                  <a:gd name="T0" fmla="*/ 8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8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1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8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8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8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0" name="Prostoročno 202"/>
              <xdr:cNvSpPr>
                <a:spLocks/>
              </xdr:cNvSpPr>
            </xdr:nvSpPr>
            <xdr:spPr bwMode="auto">
              <a:xfrm>
                <a:off x="109" y="110"/>
                <a:ext cx="4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6 w 19"/>
                  <a:gd name="T5" fmla="*/ 2 h 5"/>
                  <a:gd name="T6" fmla="*/ 14 w 19"/>
                  <a:gd name="T7" fmla="*/ 4 h 5"/>
                  <a:gd name="T8" fmla="*/ 10 w 19"/>
                  <a:gd name="T9" fmla="*/ 5 h 5"/>
                  <a:gd name="T10" fmla="*/ 6 w 19"/>
                  <a:gd name="T11" fmla="*/ 4 h 5"/>
                  <a:gd name="T12" fmla="*/ 3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6" y="2"/>
                    </a:lnTo>
                    <a:lnTo>
                      <a:pt x="14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1" name="Prostoročno 203"/>
              <xdr:cNvSpPr>
                <a:spLocks/>
              </xdr:cNvSpPr>
            </xdr:nvSpPr>
            <xdr:spPr bwMode="auto">
              <a:xfrm>
                <a:off x="228" y="110"/>
                <a:ext cx="40" cy="22"/>
              </a:xfrm>
              <a:custGeom>
                <a:avLst/>
                <a:gdLst>
                  <a:gd name="T0" fmla="*/ 90 w 160"/>
                  <a:gd name="T1" fmla="*/ 5 h 88"/>
                  <a:gd name="T2" fmla="*/ 86 w 160"/>
                  <a:gd name="T3" fmla="*/ 23 h 88"/>
                  <a:gd name="T4" fmla="*/ 77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6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2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9 w 160"/>
                  <a:gd name="T33" fmla="*/ 70 h 88"/>
                  <a:gd name="T34" fmla="*/ 118 w 160"/>
                  <a:gd name="T35" fmla="*/ 71 h 88"/>
                  <a:gd name="T36" fmla="*/ 105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1 w 160"/>
                  <a:gd name="T49" fmla="*/ 84 h 88"/>
                  <a:gd name="T50" fmla="*/ 84 w 160"/>
                  <a:gd name="T51" fmla="*/ 65 h 88"/>
                  <a:gd name="T52" fmla="*/ 63 w 160"/>
                  <a:gd name="T53" fmla="*/ 77 h 88"/>
                  <a:gd name="T54" fmla="*/ 26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2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6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3 w 160"/>
                  <a:gd name="T75" fmla="*/ 46 h 88"/>
                  <a:gd name="T76" fmla="*/ 23 w 160"/>
                  <a:gd name="T77" fmla="*/ 46 h 88"/>
                  <a:gd name="T78" fmla="*/ 15 w 160"/>
                  <a:gd name="T79" fmla="*/ 52 h 88"/>
                  <a:gd name="T80" fmla="*/ 14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90" y="0"/>
                    </a:lnTo>
                    <a:lnTo>
                      <a:pt x="90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3" y="30"/>
                    </a:lnTo>
                    <a:lnTo>
                      <a:pt x="77" y="38"/>
                    </a:lnTo>
                    <a:lnTo>
                      <a:pt x="77" y="34"/>
                    </a:lnTo>
                    <a:lnTo>
                      <a:pt x="74" y="30"/>
                    </a:lnTo>
                    <a:lnTo>
                      <a:pt x="72" y="26"/>
                    </a:lnTo>
                    <a:lnTo>
                      <a:pt x="69" y="21"/>
                    </a:lnTo>
                    <a:lnTo>
                      <a:pt x="68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1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6" y="70"/>
                    </a:lnTo>
                    <a:lnTo>
                      <a:pt x="147" y="66"/>
                    </a:lnTo>
                    <a:lnTo>
                      <a:pt x="148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2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6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60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9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3" y="77"/>
                    </a:lnTo>
                    <a:lnTo>
                      <a:pt x="50" y="84"/>
                    </a:lnTo>
                    <a:lnTo>
                      <a:pt x="37" y="88"/>
                    </a:lnTo>
                    <a:lnTo>
                      <a:pt x="26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3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60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4" y="71"/>
                    </a:lnTo>
                    <a:lnTo>
                      <a:pt x="40" y="72"/>
                    </a:lnTo>
                    <a:lnTo>
                      <a:pt x="36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6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3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4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50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5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1227" name="Prostoročno 205"/>
            <xdr:cNvSpPr>
              <a:spLocks noEditPoints="1"/>
            </xdr:cNvSpPr>
          </xdr:nvSpPr>
          <xdr:spPr bwMode="auto">
            <a:xfrm>
              <a:off x="552" y="110"/>
              <a:ext cx="25" cy="11"/>
            </a:xfrm>
            <a:custGeom>
              <a:avLst/>
              <a:gdLst>
                <a:gd name="T0" fmla="*/ 45 w 98"/>
                <a:gd name="T1" fmla="*/ 10 h 43"/>
                <a:gd name="T2" fmla="*/ 37 w 98"/>
                <a:gd name="T3" fmla="*/ 15 h 43"/>
                <a:gd name="T4" fmla="*/ 34 w 98"/>
                <a:gd name="T5" fmla="*/ 23 h 43"/>
                <a:gd name="T6" fmla="*/ 37 w 98"/>
                <a:gd name="T7" fmla="*/ 32 h 43"/>
                <a:gd name="T8" fmla="*/ 45 w 98"/>
                <a:gd name="T9" fmla="*/ 37 h 43"/>
                <a:gd name="T10" fmla="*/ 49 w 98"/>
                <a:gd name="T11" fmla="*/ 37 h 43"/>
                <a:gd name="T12" fmla="*/ 54 w 98"/>
                <a:gd name="T13" fmla="*/ 37 h 43"/>
                <a:gd name="T14" fmla="*/ 61 w 98"/>
                <a:gd name="T15" fmla="*/ 32 h 43"/>
                <a:gd name="T16" fmla="*/ 64 w 98"/>
                <a:gd name="T17" fmla="*/ 23 h 43"/>
                <a:gd name="T18" fmla="*/ 61 w 98"/>
                <a:gd name="T19" fmla="*/ 15 h 43"/>
                <a:gd name="T20" fmla="*/ 54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8 w 98"/>
                <a:gd name="T27" fmla="*/ 4 h 43"/>
                <a:gd name="T28" fmla="*/ 13 w 98"/>
                <a:gd name="T29" fmla="*/ 9 h 43"/>
                <a:gd name="T30" fmla="*/ 20 w 98"/>
                <a:gd name="T31" fmla="*/ 10 h 43"/>
                <a:gd name="T32" fmla="*/ 28 w 98"/>
                <a:gd name="T33" fmla="*/ 9 h 43"/>
                <a:gd name="T34" fmla="*/ 33 w 98"/>
                <a:gd name="T35" fmla="*/ 4 h 43"/>
                <a:gd name="T36" fmla="*/ 41 w 98"/>
                <a:gd name="T37" fmla="*/ 0 h 43"/>
                <a:gd name="T38" fmla="*/ 40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4 w 98"/>
                <a:gd name="T45" fmla="*/ 4 h 43"/>
                <a:gd name="T46" fmla="*/ 61 w 98"/>
                <a:gd name="T47" fmla="*/ 7 h 43"/>
                <a:gd name="T48" fmla="*/ 58 w 98"/>
                <a:gd name="T49" fmla="*/ 0 h 43"/>
                <a:gd name="T50" fmla="*/ 64 w 98"/>
                <a:gd name="T51" fmla="*/ 4 h 43"/>
                <a:gd name="T52" fmla="*/ 69 w 98"/>
                <a:gd name="T53" fmla="*/ 7 h 43"/>
                <a:gd name="T54" fmla="*/ 75 w 98"/>
                <a:gd name="T55" fmla="*/ 9 h 43"/>
                <a:gd name="T56" fmla="*/ 83 w 98"/>
                <a:gd name="T57" fmla="*/ 6 h 43"/>
                <a:gd name="T58" fmla="*/ 87 w 98"/>
                <a:gd name="T59" fmla="*/ 0 h 43"/>
                <a:gd name="T60" fmla="*/ 97 w 98"/>
                <a:gd name="T61" fmla="*/ 5 h 43"/>
                <a:gd name="T62" fmla="*/ 91 w 98"/>
                <a:gd name="T63" fmla="*/ 11 h 43"/>
                <a:gd name="T64" fmla="*/ 83 w 98"/>
                <a:gd name="T65" fmla="*/ 15 h 43"/>
                <a:gd name="T66" fmla="*/ 72 w 98"/>
                <a:gd name="T67" fmla="*/ 14 h 43"/>
                <a:gd name="T68" fmla="*/ 69 w 98"/>
                <a:gd name="T69" fmla="*/ 18 h 43"/>
                <a:gd name="T70" fmla="*/ 68 w 98"/>
                <a:gd name="T71" fmla="*/ 33 h 43"/>
                <a:gd name="T72" fmla="*/ 50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2 w 98"/>
                <a:gd name="T81" fmla="*/ 12 h 43"/>
                <a:gd name="T82" fmla="*/ 24 w 98"/>
                <a:gd name="T83" fmla="*/ 16 h 43"/>
                <a:gd name="T84" fmla="*/ 14 w 98"/>
                <a:gd name="T85" fmla="*/ 16 h 43"/>
                <a:gd name="T86" fmla="*/ 5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5" y="10"/>
                  </a:lnTo>
                  <a:lnTo>
                    <a:pt x="41" y="11"/>
                  </a:lnTo>
                  <a:lnTo>
                    <a:pt x="37" y="15"/>
                  </a:lnTo>
                  <a:lnTo>
                    <a:pt x="36" y="19"/>
                  </a:lnTo>
                  <a:lnTo>
                    <a:pt x="34" y="23"/>
                  </a:lnTo>
                  <a:lnTo>
                    <a:pt x="36" y="28"/>
                  </a:lnTo>
                  <a:lnTo>
                    <a:pt x="37" y="32"/>
                  </a:lnTo>
                  <a:lnTo>
                    <a:pt x="41" y="34"/>
                  </a:lnTo>
                  <a:lnTo>
                    <a:pt x="45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0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4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50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10" y="6"/>
                  </a:lnTo>
                  <a:lnTo>
                    <a:pt x="13" y="9"/>
                  </a:lnTo>
                  <a:lnTo>
                    <a:pt x="17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1" y="6"/>
                  </a:lnTo>
                  <a:lnTo>
                    <a:pt x="33" y="4"/>
                  </a:lnTo>
                  <a:lnTo>
                    <a:pt x="34" y="0"/>
                  </a:lnTo>
                  <a:lnTo>
                    <a:pt x="41" y="0"/>
                  </a:lnTo>
                  <a:lnTo>
                    <a:pt x="40" y="2"/>
                  </a:lnTo>
                  <a:lnTo>
                    <a:pt x="40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50" y="4"/>
                  </a:lnTo>
                  <a:lnTo>
                    <a:pt x="54" y="4"/>
                  </a:lnTo>
                  <a:lnTo>
                    <a:pt x="58" y="5"/>
                  </a:lnTo>
                  <a:lnTo>
                    <a:pt x="61" y="7"/>
                  </a:lnTo>
                  <a:lnTo>
                    <a:pt x="59" y="4"/>
                  </a:lnTo>
                  <a:lnTo>
                    <a:pt x="58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7"/>
                  </a:lnTo>
                  <a:lnTo>
                    <a:pt x="72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3" y="6"/>
                  </a:lnTo>
                  <a:lnTo>
                    <a:pt x="86" y="4"/>
                  </a:lnTo>
                  <a:lnTo>
                    <a:pt x="87" y="0"/>
                  </a:lnTo>
                  <a:lnTo>
                    <a:pt x="98" y="0"/>
                  </a:lnTo>
                  <a:lnTo>
                    <a:pt x="97" y="5"/>
                  </a:lnTo>
                  <a:lnTo>
                    <a:pt x="95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3" y="15"/>
                  </a:lnTo>
                  <a:lnTo>
                    <a:pt x="78" y="15"/>
                  </a:lnTo>
                  <a:lnTo>
                    <a:pt x="72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70" y="23"/>
                  </a:lnTo>
                  <a:lnTo>
                    <a:pt x="68" y="33"/>
                  </a:lnTo>
                  <a:lnTo>
                    <a:pt x="60" y="40"/>
                  </a:lnTo>
                  <a:lnTo>
                    <a:pt x="50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8" y="24"/>
                  </a:lnTo>
                  <a:lnTo>
                    <a:pt x="29" y="20"/>
                  </a:lnTo>
                  <a:lnTo>
                    <a:pt x="31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8" name="Prostoročno 206"/>
            <xdr:cNvSpPr>
              <a:spLocks/>
            </xdr:cNvSpPr>
          </xdr:nvSpPr>
          <xdr:spPr bwMode="auto">
            <a:xfrm>
              <a:off x="508" y="110"/>
              <a:ext cx="6" cy="1"/>
            </a:xfrm>
            <a:custGeom>
              <a:avLst/>
              <a:gdLst>
                <a:gd name="T0" fmla="*/ 0 w 22"/>
                <a:gd name="T1" fmla="*/ 0 h 5"/>
                <a:gd name="T2" fmla="*/ 22 w 22"/>
                <a:gd name="T3" fmla="*/ 0 h 5"/>
                <a:gd name="T4" fmla="*/ 19 w 22"/>
                <a:gd name="T5" fmla="*/ 2 h 5"/>
                <a:gd name="T6" fmla="*/ 17 w 22"/>
                <a:gd name="T7" fmla="*/ 4 h 5"/>
                <a:gd name="T8" fmla="*/ 13 w 22"/>
                <a:gd name="T9" fmla="*/ 5 h 5"/>
                <a:gd name="T10" fmla="*/ 11 w 22"/>
                <a:gd name="T11" fmla="*/ 4 h 5"/>
                <a:gd name="T12" fmla="*/ 7 w 22"/>
                <a:gd name="T13" fmla="*/ 4 h 5"/>
                <a:gd name="T14" fmla="*/ 4 w 22"/>
                <a:gd name="T15" fmla="*/ 2 h 5"/>
                <a:gd name="T16" fmla="*/ 0 w 22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" h="5">
                  <a:moveTo>
                    <a:pt x="0" y="0"/>
                  </a:moveTo>
                  <a:lnTo>
                    <a:pt x="22" y="0"/>
                  </a:lnTo>
                  <a:lnTo>
                    <a:pt x="19" y="2"/>
                  </a:lnTo>
                  <a:lnTo>
                    <a:pt x="17" y="4"/>
                  </a:lnTo>
                  <a:lnTo>
                    <a:pt x="13" y="5"/>
                  </a:lnTo>
                  <a:lnTo>
                    <a:pt x="11" y="4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9" name="Prostoročno 207"/>
            <xdr:cNvSpPr>
              <a:spLocks/>
            </xdr:cNvSpPr>
          </xdr:nvSpPr>
          <xdr:spPr bwMode="auto">
            <a:xfrm>
              <a:off x="48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6 w 17"/>
                <a:gd name="T5" fmla="*/ 2 h 5"/>
                <a:gd name="T6" fmla="*/ 13 w 17"/>
                <a:gd name="T7" fmla="*/ 4 h 5"/>
                <a:gd name="T8" fmla="*/ 9 w 17"/>
                <a:gd name="T9" fmla="*/ 5 h 5"/>
                <a:gd name="T10" fmla="*/ 6 w 17"/>
                <a:gd name="T11" fmla="*/ 4 h 5"/>
                <a:gd name="T12" fmla="*/ 3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6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0" name="Prostoročno 208"/>
            <xdr:cNvSpPr>
              <a:spLocks/>
            </xdr:cNvSpPr>
          </xdr:nvSpPr>
          <xdr:spPr bwMode="auto">
            <a:xfrm>
              <a:off x="498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2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6 w 18"/>
                <a:gd name="T9" fmla="*/ 16 h 41"/>
                <a:gd name="T10" fmla="*/ 18 w 18"/>
                <a:gd name="T11" fmla="*/ 21 h 41"/>
                <a:gd name="T12" fmla="*/ 16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2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7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7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2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6" y="16"/>
                  </a:lnTo>
                  <a:lnTo>
                    <a:pt x="18" y="21"/>
                  </a:lnTo>
                  <a:lnTo>
                    <a:pt x="16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2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7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7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1" name="Prostoročno 209"/>
            <xdr:cNvSpPr>
              <a:spLocks/>
            </xdr:cNvSpPr>
          </xdr:nvSpPr>
          <xdr:spPr bwMode="auto">
            <a:xfrm>
              <a:off x="481" y="110"/>
              <a:ext cx="40" cy="22"/>
            </a:xfrm>
            <a:custGeom>
              <a:avLst/>
              <a:gdLst>
                <a:gd name="T0" fmla="*/ 88 w 160"/>
                <a:gd name="T1" fmla="*/ 5 h 88"/>
                <a:gd name="T2" fmla="*/ 84 w 160"/>
                <a:gd name="T3" fmla="*/ 23 h 88"/>
                <a:gd name="T4" fmla="*/ 75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1 w 160"/>
                <a:gd name="T19" fmla="*/ 79 h 88"/>
                <a:gd name="T20" fmla="*/ 144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0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8 w 160"/>
                <a:gd name="T33" fmla="*/ 70 h 88"/>
                <a:gd name="T34" fmla="*/ 118 w 160"/>
                <a:gd name="T35" fmla="*/ 71 h 88"/>
                <a:gd name="T36" fmla="*/ 103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3 w 160"/>
                <a:gd name="T51" fmla="*/ 65 h 88"/>
                <a:gd name="T52" fmla="*/ 61 w 160"/>
                <a:gd name="T53" fmla="*/ 77 h 88"/>
                <a:gd name="T54" fmla="*/ 24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1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4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2 w 160"/>
                <a:gd name="T75" fmla="*/ 46 h 88"/>
                <a:gd name="T76" fmla="*/ 22 w 160"/>
                <a:gd name="T77" fmla="*/ 46 h 88"/>
                <a:gd name="T78" fmla="*/ 15 w 160"/>
                <a:gd name="T79" fmla="*/ 52 h 88"/>
                <a:gd name="T80" fmla="*/ 13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7" y="0"/>
                  </a:moveTo>
                  <a:lnTo>
                    <a:pt x="89" y="0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5" y="34"/>
                  </a:lnTo>
                  <a:lnTo>
                    <a:pt x="74" y="30"/>
                  </a:lnTo>
                  <a:lnTo>
                    <a:pt x="71" y="26"/>
                  </a:lnTo>
                  <a:lnTo>
                    <a:pt x="69" y="21"/>
                  </a:lnTo>
                  <a:lnTo>
                    <a:pt x="66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0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4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2" name="Prostoročno 210"/>
            <xdr:cNvSpPr>
              <a:spLocks/>
            </xdr:cNvSpPr>
          </xdr:nvSpPr>
          <xdr:spPr bwMode="auto">
            <a:xfrm>
              <a:off x="625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6 w 18"/>
                <a:gd name="T5" fmla="*/ 7 h 41"/>
                <a:gd name="T6" fmla="*/ 17 w 18"/>
                <a:gd name="T7" fmla="*/ 10 h 41"/>
                <a:gd name="T8" fmla="*/ 17 w 18"/>
                <a:gd name="T9" fmla="*/ 16 h 41"/>
                <a:gd name="T10" fmla="*/ 18 w 18"/>
                <a:gd name="T11" fmla="*/ 21 h 41"/>
                <a:gd name="T12" fmla="*/ 17 w 18"/>
                <a:gd name="T13" fmla="*/ 26 h 41"/>
                <a:gd name="T14" fmla="*/ 17 w 18"/>
                <a:gd name="T15" fmla="*/ 31 h 41"/>
                <a:gd name="T16" fmla="*/ 16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8 w 18"/>
                <a:gd name="T23" fmla="*/ 38 h 41"/>
                <a:gd name="T24" fmla="*/ 7 w 18"/>
                <a:gd name="T25" fmla="*/ 36 h 41"/>
                <a:gd name="T26" fmla="*/ 4 w 18"/>
                <a:gd name="T27" fmla="*/ 32 h 41"/>
                <a:gd name="T28" fmla="*/ 3 w 18"/>
                <a:gd name="T29" fmla="*/ 28 h 41"/>
                <a:gd name="T30" fmla="*/ 2 w 18"/>
                <a:gd name="T31" fmla="*/ 24 h 41"/>
                <a:gd name="T32" fmla="*/ 0 w 18"/>
                <a:gd name="T33" fmla="*/ 21 h 41"/>
                <a:gd name="T34" fmla="*/ 2 w 18"/>
                <a:gd name="T35" fmla="*/ 17 h 41"/>
                <a:gd name="T36" fmla="*/ 3 w 18"/>
                <a:gd name="T37" fmla="*/ 13 h 41"/>
                <a:gd name="T38" fmla="*/ 4 w 18"/>
                <a:gd name="T39" fmla="*/ 9 h 41"/>
                <a:gd name="T40" fmla="*/ 7 w 18"/>
                <a:gd name="T41" fmla="*/ 5 h 41"/>
                <a:gd name="T42" fmla="*/ 8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8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3" name="Prostoročno 211"/>
            <xdr:cNvSpPr>
              <a:spLocks/>
            </xdr:cNvSpPr>
          </xdr:nvSpPr>
          <xdr:spPr bwMode="auto">
            <a:xfrm>
              <a:off x="63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4" name="Prostoročno 212"/>
            <xdr:cNvSpPr>
              <a:spLocks/>
            </xdr:cNvSpPr>
          </xdr:nvSpPr>
          <xdr:spPr bwMode="auto">
            <a:xfrm>
              <a:off x="61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7 w 18"/>
                <a:gd name="T5" fmla="*/ 2 h 5"/>
                <a:gd name="T6" fmla="*/ 13 w 18"/>
                <a:gd name="T7" fmla="*/ 4 h 5"/>
                <a:gd name="T8" fmla="*/ 10 w 18"/>
                <a:gd name="T9" fmla="*/ 5 h 5"/>
                <a:gd name="T10" fmla="*/ 6 w 18"/>
                <a:gd name="T11" fmla="*/ 4 h 5"/>
                <a:gd name="T12" fmla="*/ 3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7" y="2"/>
                  </a:lnTo>
                  <a:lnTo>
                    <a:pt x="13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5" name="Prostoročno 213"/>
            <xdr:cNvSpPr>
              <a:spLocks/>
            </xdr:cNvSpPr>
          </xdr:nvSpPr>
          <xdr:spPr bwMode="auto">
            <a:xfrm>
              <a:off x="447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6" name="Prostoročno 214"/>
            <xdr:cNvSpPr>
              <a:spLocks/>
            </xdr:cNvSpPr>
          </xdr:nvSpPr>
          <xdr:spPr bwMode="auto">
            <a:xfrm>
              <a:off x="425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7" name="Prostoročno 215"/>
            <xdr:cNvSpPr>
              <a:spLocks noEditPoints="1"/>
            </xdr:cNvSpPr>
          </xdr:nvSpPr>
          <xdr:spPr bwMode="auto">
            <a:xfrm>
              <a:off x="426" y="110"/>
              <a:ext cx="21" cy="11"/>
            </a:xfrm>
            <a:custGeom>
              <a:avLst/>
              <a:gdLst>
                <a:gd name="T0" fmla="*/ 44 w 84"/>
                <a:gd name="T1" fmla="*/ 10 h 43"/>
                <a:gd name="T2" fmla="*/ 37 w 84"/>
                <a:gd name="T3" fmla="*/ 15 h 43"/>
                <a:gd name="T4" fmla="*/ 35 w 84"/>
                <a:gd name="T5" fmla="*/ 23 h 43"/>
                <a:gd name="T6" fmla="*/ 37 w 84"/>
                <a:gd name="T7" fmla="*/ 32 h 43"/>
                <a:gd name="T8" fmla="*/ 44 w 84"/>
                <a:gd name="T9" fmla="*/ 37 h 43"/>
                <a:gd name="T10" fmla="*/ 49 w 84"/>
                <a:gd name="T11" fmla="*/ 37 h 43"/>
                <a:gd name="T12" fmla="*/ 53 w 84"/>
                <a:gd name="T13" fmla="*/ 37 h 43"/>
                <a:gd name="T14" fmla="*/ 60 w 84"/>
                <a:gd name="T15" fmla="*/ 32 h 43"/>
                <a:gd name="T16" fmla="*/ 63 w 84"/>
                <a:gd name="T17" fmla="*/ 23 h 43"/>
                <a:gd name="T18" fmla="*/ 60 w 84"/>
                <a:gd name="T19" fmla="*/ 15 h 43"/>
                <a:gd name="T20" fmla="*/ 53 w 84"/>
                <a:gd name="T21" fmla="*/ 10 h 43"/>
                <a:gd name="T22" fmla="*/ 49 w 84"/>
                <a:gd name="T23" fmla="*/ 9 h 43"/>
                <a:gd name="T24" fmla="*/ 34 w 84"/>
                <a:gd name="T25" fmla="*/ 0 h 43"/>
                <a:gd name="T26" fmla="*/ 40 w 84"/>
                <a:gd name="T27" fmla="*/ 2 h 43"/>
                <a:gd name="T28" fmla="*/ 37 w 84"/>
                <a:gd name="T29" fmla="*/ 6 h 43"/>
                <a:gd name="T30" fmla="*/ 48 w 84"/>
                <a:gd name="T31" fmla="*/ 2 h 43"/>
                <a:gd name="T32" fmla="*/ 49 w 84"/>
                <a:gd name="T33" fmla="*/ 4 h 43"/>
                <a:gd name="T34" fmla="*/ 57 w 84"/>
                <a:gd name="T35" fmla="*/ 5 h 43"/>
                <a:gd name="T36" fmla="*/ 58 w 84"/>
                <a:gd name="T37" fmla="*/ 4 h 43"/>
                <a:gd name="T38" fmla="*/ 63 w 84"/>
                <a:gd name="T39" fmla="*/ 0 h 43"/>
                <a:gd name="T40" fmla="*/ 67 w 84"/>
                <a:gd name="T41" fmla="*/ 6 h 43"/>
                <a:gd name="T42" fmla="*/ 73 w 84"/>
                <a:gd name="T43" fmla="*/ 10 h 43"/>
                <a:gd name="T44" fmla="*/ 81 w 84"/>
                <a:gd name="T45" fmla="*/ 10 h 43"/>
                <a:gd name="T46" fmla="*/ 82 w 84"/>
                <a:gd name="T47" fmla="*/ 11 h 43"/>
                <a:gd name="T48" fmla="*/ 76 w 84"/>
                <a:gd name="T49" fmla="*/ 15 h 43"/>
                <a:gd name="T50" fmla="*/ 69 w 84"/>
                <a:gd name="T51" fmla="*/ 15 h 43"/>
                <a:gd name="T52" fmla="*/ 68 w 84"/>
                <a:gd name="T53" fmla="*/ 14 h 43"/>
                <a:gd name="T54" fmla="*/ 66 w 84"/>
                <a:gd name="T55" fmla="*/ 11 h 43"/>
                <a:gd name="T56" fmla="*/ 69 w 84"/>
                <a:gd name="T57" fmla="*/ 23 h 43"/>
                <a:gd name="T58" fmla="*/ 59 w 84"/>
                <a:gd name="T59" fmla="*/ 40 h 43"/>
                <a:gd name="T60" fmla="*/ 49 w 84"/>
                <a:gd name="T61" fmla="*/ 43 h 43"/>
                <a:gd name="T62" fmla="*/ 37 w 84"/>
                <a:gd name="T63" fmla="*/ 40 h 43"/>
                <a:gd name="T64" fmla="*/ 27 w 84"/>
                <a:gd name="T65" fmla="*/ 24 h 43"/>
                <a:gd name="T66" fmla="*/ 30 w 84"/>
                <a:gd name="T67" fmla="*/ 16 h 43"/>
                <a:gd name="T68" fmla="*/ 27 w 84"/>
                <a:gd name="T69" fmla="*/ 15 h 43"/>
                <a:gd name="T70" fmla="*/ 20 w 84"/>
                <a:gd name="T71" fmla="*/ 18 h 43"/>
                <a:gd name="T72" fmla="*/ 9 w 84"/>
                <a:gd name="T73" fmla="*/ 15 h 43"/>
                <a:gd name="T74" fmla="*/ 3 w 84"/>
                <a:gd name="T75" fmla="*/ 7 h 43"/>
                <a:gd name="T76" fmla="*/ 4 w 84"/>
                <a:gd name="T77" fmla="*/ 6 h 43"/>
                <a:gd name="T78" fmla="*/ 11 w 84"/>
                <a:gd name="T79" fmla="*/ 10 h 43"/>
                <a:gd name="T80" fmla="*/ 20 w 84"/>
                <a:gd name="T81" fmla="*/ 10 h 43"/>
                <a:gd name="T82" fmla="*/ 28 w 84"/>
                <a:gd name="T83" fmla="*/ 6 h 43"/>
                <a:gd name="T84" fmla="*/ 34 w 84"/>
                <a:gd name="T85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84" h="43">
                  <a:moveTo>
                    <a:pt x="48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8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8" y="9"/>
                  </a:lnTo>
                  <a:close/>
                  <a:moveTo>
                    <a:pt x="34" y="0"/>
                  </a:move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8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4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69" y="15"/>
                  </a:lnTo>
                  <a:lnTo>
                    <a:pt x="68" y="15"/>
                  </a:lnTo>
                  <a:lnTo>
                    <a:pt x="68" y="14"/>
                  </a:lnTo>
                  <a:lnTo>
                    <a:pt x="67" y="12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8" y="43"/>
                  </a:lnTo>
                  <a:lnTo>
                    <a:pt x="37" y="40"/>
                  </a:lnTo>
                  <a:lnTo>
                    <a:pt x="31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4" y="10"/>
                  </a:lnTo>
                  <a:lnTo>
                    <a:pt x="20" y="10"/>
                  </a:lnTo>
                  <a:lnTo>
                    <a:pt x="23" y="9"/>
                  </a:lnTo>
                  <a:lnTo>
                    <a:pt x="28" y="6"/>
                  </a:lnTo>
                  <a:lnTo>
                    <a:pt x="31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8" name="Prostoročno 216"/>
            <xdr:cNvSpPr>
              <a:spLocks/>
            </xdr:cNvSpPr>
          </xdr:nvSpPr>
          <xdr:spPr bwMode="auto">
            <a:xfrm>
              <a:off x="372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38 h 41"/>
                <a:gd name="T24" fmla="*/ 6 w 18"/>
                <a:gd name="T25" fmla="*/ 36 h 41"/>
                <a:gd name="T26" fmla="*/ 5 w 18"/>
                <a:gd name="T27" fmla="*/ 32 h 41"/>
                <a:gd name="T28" fmla="*/ 2 w 18"/>
                <a:gd name="T29" fmla="*/ 28 h 41"/>
                <a:gd name="T30" fmla="*/ 1 w 18"/>
                <a:gd name="T31" fmla="*/ 24 h 41"/>
                <a:gd name="T32" fmla="*/ 0 w 18"/>
                <a:gd name="T33" fmla="*/ 21 h 41"/>
                <a:gd name="T34" fmla="*/ 1 w 18"/>
                <a:gd name="T35" fmla="*/ 17 h 41"/>
                <a:gd name="T36" fmla="*/ 2 w 18"/>
                <a:gd name="T37" fmla="*/ 13 h 41"/>
                <a:gd name="T38" fmla="*/ 5 w 18"/>
                <a:gd name="T39" fmla="*/ 9 h 41"/>
                <a:gd name="T40" fmla="*/ 6 w 18"/>
                <a:gd name="T41" fmla="*/ 5 h 41"/>
                <a:gd name="T42" fmla="*/ 9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9" name="Prostoročno 217"/>
            <xdr:cNvSpPr>
              <a:spLocks/>
            </xdr:cNvSpPr>
          </xdr:nvSpPr>
          <xdr:spPr bwMode="auto">
            <a:xfrm>
              <a:off x="25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8 w 20"/>
                <a:gd name="T5" fmla="*/ 2 h 5"/>
                <a:gd name="T6" fmla="*/ 15 w 20"/>
                <a:gd name="T7" fmla="*/ 4 h 5"/>
                <a:gd name="T8" fmla="*/ 11 w 20"/>
                <a:gd name="T9" fmla="*/ 5 h 5"/>
                <a:gd name="T10" fmla="*/ 9 w 20"/>
                <a:gd name="T11" fmla="*/ 4 h 5"/>
                <a:gd name="T12" fmla="*/ 5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8" y="2"/>
                  </a:lnTo>
                  <a:lnTo>
                    <a:pt x="15" y="4"/>
                  </a:lnTo>
                  <a:lnTo>
                    <a:pt x="11" y="5"/>
                  </a:lnTo>
                  <a:lnTo>
                    <a:pt x="9" y="4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0" name="Prostoročno 218"/>
            <xdr:cNvSpPr>
              <a:spLocks/>
            </xdr:cNvSpPr>
          </xdr:nvSpPr>
          <xdr:spPr bwMode="auto">
            <a:xfrm>
              <a:off x="23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5 w 18"/>
                <a:gd name="T5" fmla="*/ 2 h 5"/>
                <a:gd name="T6" fmla="*/ 13 w 18"/>
                <a:gd name="T7" fmla="*/ 4 h 5"/>
                <a:gd name="T8" fmla="*/ 9 w 18"/>
                <a:gd name="T9" fmla="*/ 5 h 5"/>
                <a:gd name="T10" fmla="*/ 5 w 18"/>
                <a:gd name="T11" fmla="*/ 4 h 5"/>
                <a:gd name="T12" fmla="*/ 2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1" name="Prostoročno 219"/>
            <xdr:cNvSpPr>
              <a:spLocks noEditPoints="1"/>
            </xdr:cNvSpPr>
          </xdr:nvSpPr>
          <xdr:spPr bwMode="auto">
            <a:xfrm>
              <a:off x="299" y="110"/>
              <a:ext cx="25" cy="11"/>
            </a:xfrm>
            <a:custGeom>
              <a:avLst/>
              <a:gdLst>
                <a:gd name="T0" fmla="*/ 44 w 98"/>
                <a:gd name="T1" fmla="*/ 10 h 43"/>
                <a:gd name="T2" fmla="*/ 38 w 98"/>
                <a:gd name="T3" fmla="*/ 15 h 43"/>
                <a:gd name="T4" fmla="*/ 35 w 98"/>
                <a:gd name="T5" fmla="*/ 23 h 43"/>
                <a:gd name="T6" fmla="*/ 38 w 98"/>
                <a:gd name="T7" fmla="*/ 32 h 43"/>
                <a:gd name="T8" fmla="*/ 44 w 98"/>
                <a:gd name="T9" fmla="*/ 37 h 43"/>
                <a:gd name="T10" fmla="*/ 49 w 98"/>
                <a:gd name="T11" fmla="*/ 37 h 43"/>
                <a:gd name="T12" fmla="*/ 53 w 98"/>
                <a:gd name="T13" fmla="*/ 37 h 43"/>
                <a:gd name="T14" fmla="*/ 61 w 98"/>
                <a:gd name="T15" fmla="*/ 32 h 43"/>
                <a:gd name="T16" fmla="*/ 63 w 98"/>
                <a:gd name="T17" fmla="*/ 23 h 43"/>
                <a:gd name="T18" fmla="*/ 61 w 98"/>
                <a:gd name="T19" fmla="*/ 15 h 43"/>
                <a:gd name="T20" fmla="*/ 53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7 w 98"/>
                <a:gd name="T27" fmla="*/ 4 h 43"/>
                <a:gd name="T28" fmla="*/ 12 w 98"/>
                <a:gd name="T29" fmla="*/ 9 h 43"/>
                <a:gd name="T30" fmla="*/ 20 w 98"/>
                <a:gd name="T31" fmla="*/ 10 h 43"/>
                <a:gd name="T32" fmla="*/ 27 w 98"/>
                <a:gd name="T33" fmla="*/ 9 h 43"/>
                <a:gd name="T34" fmla="*/ 32 w 98"/>
                <a:gd name="T35" fmla="*/ 4 h 43"/>
                <a:gd name="T36" fmla="*/ 40 w 98"/>
                <a:gd name="T37" fmla="*/ 0 h 43"/>
                <a:gd name="T38" fmla="*/ 39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3 w 98"/>
                <a:gd name="T45" fmla="*/ 4 h 43"/>
                <a:gd name="T46" fmla="*/ 61 w 98"/>
                <a:gd name="T47" fmla="*/ 7 h 43"/>
                <a:gd name="T48" fmla="*/ 57 w 98"/>
                <a:gd name="T49" fmla="*/ 0 h 43"/>
                <a:gd name="T50" fmla="*/ 63 w 98"/>
                <a:gd name="T51" fmla="*/ 4 h 43"/>
                <a:gd name="T52" fmla="*/ 68 w 98"/>
                <a:gd name="T53" fmla="*/ 7 h 43"/>
                <a:gd name="T54" fmla="*/ 75 w 98"/>
                <a:gd name="T55" fmla="*/ 9 h 43"/>
                <a:gd name="T56" fmla="*/ 82 w 98"/>
                <a:gd name="T57" fmla="*/ 6 h 43"/>
                <a:gd name="T58" fmla="*/ 86 w 98"/>
                <a:gd name="T59" fmla="*/ 0 h 43"/>
                <a:gd name="T60" fmla="*/ 96 w 98"/>
                <a:gd name="T61" fmla="*/ 5 h 43"/>
                <a:gd name="T62" fmla="*/ 91 w 98"/>
                <a:gd name="T63" fmla="*/ 11 h 43"/>
                <a:gd name="T64" fmla="*/ 82 w 98"/>
                <a:gd name="T65" fmla="*/ 15 h 43"/>
                <a:gd name="T66" fmla="*/ 71 w 98"/>
                <a:gd name="T67" fmla="*/ 14 h 43"/>
                <a:gd name="T68" fmla="*/ 68 w 98"/>
                <a:gd name="T69" fmla="*/ 18 h 43"/>
                <a:gd name="T70" fmla="*/ 67 w 98"/>
                <a:gd name="T71" fmla="*/ 33 h 43"/>
                <a:gd name="T72" fmla="*/ 49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1 w 98"/>
                <a:gd name="T81" fmla="*/ 12 h 43"/>
                <a:gd name="T82" fmla="*/ 25 w 98"/>
                <a:gd name="T83" fmla="*/ 16 h 43"/>
                <a:gd name="T84" fmla="*/ 15 w 98"/>
                <a:gd name="T85" fmla="*/ 16 h 43"/>
                <a:gd name="T86" fmla="*/ 4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1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1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7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3" y="10"/>
                  </a:lnTo>
                  <a:lnTo>
                    <a:pt x="27" y="9"/>
                  </a:lnTo>
                  <a:lnTo>
                    <a:pt x="30" y="6"/>
                  </a:lnTo>
                  <a:lnTo>
                    <a:pt x="32" y="4"/>
                  </a:lnTo>
                  <a:lnTo>
                    <a:pt x="34" y="0"/>
                  </a:ln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8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3" y="4"/>
                  </a:lnTo>
                  <a:lnTo>
                    <a:pt x="66" y="6"/>
                  </a:lnTo>
                  <a:lnTo>
                    <a:pt x="68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80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8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0" y="18"/>
                  </a:lnTo>
                  <a:lnTo>
                    <a:pt x="15" y="16"/>
                  </a:lnTo>
                  <a:lnTo>
                    <a:pt x="9" y="14"/>
                  </a:lnTo>
                  <a:lnTo>
                    <a:pt x="4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2" name="Prostoročno 220"/>
            <xdr:cNvSpPr>
              <a:spLocks/>
            </xdr:cNvSpPr>
          </xdr:nvSpPr>
          <xdr:spPr bwMode="auto">
            <a:xfrm>
              <a:off x="38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3" name="Prostoročno 221"/>
            <xdr:cNvSpPr>
              <a:spLocks/>
            </xdr:cNvSpPr>
          </xdr:nvSpPr>
          <xdr:spPr bwMode="auto">
            <a:xfrm>
              <a:off x="362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4 w 20"/>
                <a:gd name="T7" fmla="*/ 4 h 5"/>
                <a:gd name="T8" fmla="*/ 11 w 20"/>
                <a:gd name="T9" fmla="*/ 5 h 5"/>
                <a:gd name="T10" fmla="*/ 7 w 20"/>
                <a:gd name="T11" fmla="*/ 4 h 5"/>
                <a:gd name="T12" fmla="*/ 3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4" name="Prostoročno 222"/>
            <xdr:cNvSpPr>
              <a:spLocks/>
            </xdr:cNvSpPr>
          </xdr:nvSpPr>
          <xdr:spPr bwMode="auto">
            <a:xfrm>
              <a:off x="355" y="110"/>
              <a:ext cx="40" cy="22"/>
            </a:xfrm>
            <a:custGeom>
              <a:avLst/>
              <a:gdLst>
                <a:gd name="T0" fmla="*/ 65 w 160"/>
                <a:gd name="T1" fmla="*/ 6 h 88"/>
                <a:gd name="T2" fmla="*/ 72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6 w 160"/>
                <a:gd name="T9" fmla="*/ 23 h 88"/>
                <a:gd name="T10" fmla="*/ 74 w 160"/>
                <a:gd name="T11" fmla="*/ 26 h 88"/>
                <a:gd name="T12" fmla="*/ 70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7 w 160"/>
                <a:gd name="T23" fmla="*/ 66 h 88"/>
                <a:gd name="T24" fmla="*/ 146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3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9 w 160"/>
                <a:gd name="T41" fmla="*/ 32 h 88"/>
                <a:gd name="T42" fmla="*/ 146 w 160"/>
                <a:gd name="T43" fmla="*/ 32 h 88"/>
                <a:gd name="T44" fmla="*/ 160 w 160"/>
                <a:gd name="T45" fmla="*/ 51 h 88"/>
                <a:gd name="T46" fmla="*/ 159 w 160"/>
                <a:gd name="T47" fmla="*/ 66 h 88"/>
                <a:gd name="T48" fmla="*/ 136 w 160"/>
                <a:gd name="T49" fmla="*/ 86 h 88"/>
                <a:gd name="T50" fmla="*/ 98 w 160"/>
                <a:gd name="T51" fmla="*/ 77 h 88"/>
                <a:gd name="T52" fmla="*/ 81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2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4 w 160"/>
                <a:gd name="T81" fmla="*/ 56 h 88"/>
                <a:gd name="T82" fmla="*/ 15 w 160"/>
                <a:gd name="T83" fmla="*/ 70 h 88"/>
                <a:gd name="T84" fmla="*/ 38 w 160"/>
                <a:gd name="T85" fmla="*/ 79 h 88"/>
                <a:gd name="T86" fmla="*/ 68 w 160"/>
                <a:gd name="T87" fmla="*/ 65 h 88"/>
                <a:gd name="T88" fmla="*/ 70 w 160"/>
                <a:gd name="T89" fmla="*/ 44 h 88"/>
                <a:gd name="T90" fmla="*/ 59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2" y="34"/>
                  </a:lnTo>
                  <a:lnTo>
                    <a:pt x="79" y="48"/>
                  </a:lnTo>
                  <a:lnTo>
                    <a:pt x="87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70" y="5"/>
                  </a:lnTo>
                  <a:lnTo>
                    <a:pt x="70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5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5" name="Prostoročno 223"/>
            <xdr:cNvSpPr>
              <a:spLocks/>
            </xdr:cNvSpPr>
          </xdr:nvSpPr>
          <xdr:spPr bwMode="auto">
            <a:xfrm>
              <a:off x="60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4 w 160"/>
                <a:gd name="T9" fmla="*/ 23 h 88"/>
                <a:gd name="T10" fmla="*/ 74 w 160"/>
                <a:gd name="T11" fmla="*/ 26 h 88"/>
                <a:gd name="T12" fmla="*/ 69 w 160"/>
                <a:gd name="T13" fmla="*/ 5 h 88"/>
                <a:gd name="T14" fmla="*/ 99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1 w 160"/>
                <a:gd name="T21" fmla="*/ 79 h 88"/>
                <a:gd name="T22" fmla="*/ 147 w 160"/>
                <a:gd name="T23" fmla="*/ 66 h 88"/>
                <a:gd name="T24" fmla="*/ 144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1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8 w 160"/>
                <a:gd name="T41" fmla="*/ 32 h 88"/>
                <a:gd name="T42" fmla="*/ 146 w 160"/>
                <a:gd name="T43" fmla="*/ 32 h 88"/>
                <a:gd name="T44" fmla="*/ 158 w 160"/>
                <a:gd name="T45" fmla="*/ 51 h 88"/>
                <a:gd name="T46" fmla="*/ 158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79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1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2 w 160"/>
                <a:gd name="T81" fmla="*/ 56 h 88"/>
                <a:gd name="T82" fmla="*/ 14 w 160"/>
                <a:gd name="T83" fmla="*/ 70 h 88"/>
                <a:gd name="T84" fmla="*/ 38 w 160"/>
                <a:gd name="T85" fmla="*/ 79 h 88"/>
                <a:gd name="T86" fmla="*/ 66 w 160"/>
                <a:gd name="T87" fmla="*/ 65 h 88"/>
                <a:gd name="T88" fmla="*/ 67 w 160"/>
                <a:gd name="T89" fmla="*/ 43 h 88"/>
                <a:gd name="T90" fmla="*/ 53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3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5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7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2" y="0"/>
                  </a:lnTo>
                  <a:lnTo>
                    <a:pt x="99" y="15"/>
                  </a:lnTo>
                  <a:lnTo>
                    <a:pt x="96" y="30"/>
                  </a:lnTo>
                  <a:lnTo>
                    <a:pt x="89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101" y="40"/>
                  </a:lnTo>
                  <a:lnTo>
                    <a:pt x="108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1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6" y="65"/>
                  </a:lnTo>
                  <a:lnTo>
                    <a:pt x="71" y="60"/>
                  </a:lnTo>
                  <a:lnTo>
                    <a:pt x="75" y="55"/>
                  </a:lnTo>
                  <a:lnTo>
                    <a:pt x="67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6" name="Prostoročno 224"/>
            <xdr:cNvSpPr>
              <a:spLocks/>
            </xdr:cNvSpPr>
          </xdr:nvSpPr>
          <xdr:spPr bwMode="auto">
            <a:xfrm>
              <a:off x="19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0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7" name="Prostoročno 225"/>
            <xdr:cNvSpPr>
              <a:spLocks/>
            </xdr:cNvSpPr>
          </xdr:nvSpPr>
          <xdr:spPr bwMode="auto">
            <a:xfrm>
              <a:off x="16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9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8" name="Prostoročno 226"/>
            <xdr:cNvSpPr>
              <a:spLocks/>
            </xdr:cNvSpPr>
          </xdr:nvSpPr>
          <xdr:spPr bwMode="auto">
            <a:xfrm>
              <a:off x="373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9" name="Prostoročno 227"/>
            <xdr:cNvSpPr>
              <a:spLocks/>
            </xdr:cNvSpPr>
          </xdr:nvSpPr>
          <xdr:spPr bwMode="auto">
            <a:xfrm>
              <a:off x="246" y="147"/>
              <a:ext cx="4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0" name="Prostoročno 228"/>
            <xdr:cNvSpPr>
              <a:spLocks/>
            </xdr:cNvSpPr>
          </xdr:nvSpPr>
          <xdr:spPr bwMode="auto">
            <a:xfrm>
              <a:off x="626" y="147"/>
              <a:ext cx="4" cy="4"/>
            </a:xfrm>
            <a:custGeom>
              <a:avLst/>
              <a:gdLst>
                <a:gd name="T0" fmla="*/ 6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3 w 14"/>
                <a:gd name="T9" fmla="*/ 9 h 15"/>
                <a:gd name="T10" fmla="*/ 6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6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3" y="9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1" name="Prostoročno 229"/>
            <xdr:cNvSpPr>
              <a:spLocks/>
            </xdr:cNvSpPr>
          </xdr:nvSpPr>
          <xdr:spPr bwMode="auto">
            <a:xfrm>
              <a:off x="50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2" name="Prostoročno 230"/>
            <xdr:cNvSpPr>
              <a:spLocks/>
            </xdr:cNvSpPr>
          </xdr:nvSpPr>
          <xdr:spPr bwMode="auto">
            <a:xfrm>
              <a:off x="120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3" name="Prostoročno 231"/>
            <xdr:cNvSpPr>
              <a:spLocks/>
            </xdr:cNvSpPr>
          </xdr:nvSpPr>
          <xdr:spPr bwMode="auto">
            <a:xfrm>
              <a:off x="544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2 w 170"/>
                <a:gd name="T19" fmla="*/ 69 h 89"/>
                <a:gd name="T20" fmla="*/ 88 w 170"/>
                <a:gd name="T21" fmla="*/ 83 h 89"/>
                <a:gd name="T22" fmla="*/ 86 w 170"/>
                <a:gd name="T23" fmla="*/ 89 h 89"/>
                <a:gd name="T24" fmla="*/ 86 w 170"/>
                <a:gd name="T25" fmla="*/ 89 h 89"/>
                <a:gd name="T26" fmla="*/ 85 w 170"/>
                <a:gd name="T27" fmla="*/ 88 h 89"/>
                <a:gd name="T28" fmla="*/ 77 w 170"/>
                <a:gd name="T29" fmla="*/ 75 h 89"/>
                <a:gd name="T30" fmla="*/ 56 w 170"/>
                <a:gd name="T31" fmla="*/ 64 h 89"/>
                <a:gd name="T32" fmla="*/ 40 w 170"/>
                <a:gd name="T33" fmla="*/ 59 h 89"/>
                <a:gd name="T34" fmla="*/ 40 w 170"/>
                <a:gd name="T35" fmla="*/ 54 h 89"/>
                <a:gd name="T36" fmla="*/ 40 w 170"/>
                <a:gd name="T37" fmla="*/ 43 h 89"/>
                <a:gd name="T38" fmla="*/ 30 w 170"/>
                <a:gd name="T39" fmla="*/ 42 h 89"/>
                <a:gd name="T40" fmla="*/ 23 w 170"/>
                <a:gd name="T41" fmla="*/ 42 h 89"/>
                <a:gd name="T42" fmla="*/ 19 w 170"/>
                <a:gd name="T43" fmla="*/ 27 h 89"/>
                <a:gd name="T44" fmla="*/ 6 w 170"/>
                <a:gd name="T45" fmla="*/ 6 h 89"/>
                <a:gd name="T46" fmla="*/ 3 w 170"/>
                <a:gd name="T47" fmla="*/ 1 h 89"/>
                <a:gd name="T48" fmla="*/ 3 w 170"/>
                <a:gd name="T49" fmla="*/ 0 h 89"/>
                <a:gd name="T50" fmla="*/ 13 w 170"/>
                <a:gd name="T51" fmla="*/ 3 h 89"/>
                <a:gd name="T52" fmla="*/ 26 w 170"/>
                <a:gd name="T53" fmla="*/ 14 h 89"/>
                <a:gd name="T54" fmla="*/ 33 w 170"/>
                <a:gd name="T55" fmla="*/ 23 h 89"/>
                <a:gd name="T56" fmla="*/ 58 w 170"/>
                <a:gd name="T57" fmla="*/ 24 h 89"/>
                <a:gd name="T58" fmla="*/ 59 w 170"/>
                <a:gd name="T59" fmla="*/ 50 h 89"/>
                <a:gd name="T60" fmla="*/ 70 w 170"/>
                <a:gd name="T61" fmla="*/ 57 h 89"/>
                <a:gd name="T62" fmla="*/ 82 w 170"/>
                <a:gd name="T63" fmla="*/ 73 h 89"/>
                <a:gd name="T64" fmla="*/ 85 w 170"/>
                <a:gd name="T65" fmla="*/ 82 h 89"/>
                <a:gd name="T66" fmla="*/ 85 w 170"/>
                <a:gd name="T67" fmla="*/ 79 h 89"/>
                <a:gd name="T68" fmla="*/ 86 w 170"/>
                <a:gd name="T69" fmla="*/ 82 h 89"/>
                <a:gd name="T70" fmla="*/ 88 w 170"/>
                <a:gd name="T71" fmla="*/ 73 h 89"/>
                <a:gd name="T72" fmla="*/ 100 w 170"/>
                <a:gd name="T73" fmla="*/ 57 h 89"/>
                <a:gd name="T74" fmla="*/ 111 w 170"/>
                <a:gd name="T75" fmla="*/ 50 h 89"/>
                <a:gd name="T76" fmla="*/ 113 w 170"/>
                <a:gd name="T77" fmla="*/ 24 h 89"/>
                <a:gd name="T78" fmla="*/ 137 w 170"/>
                <a:gd name="T79" fmla="*/ 24 h 89"/>
                <a:gd name="T80" fmla="*/ 145 w 170"/>
                <a:gd name="T81" fmla="*/ 14 h 89"/>
                <a:gd name="T82" fmla="*/ 158 w 170"/>
                <a:gd name="T83" fmla="*/ 4 h 89"/>
                <a:gd name="T84" fmla="*/ 168 w 170"/>
                <a:gd name="T85" fmla="*/ 0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70" h="89">
                  <a:moveTo>
                    <a:pt x="168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2" y="69"/>
                  </a:lnTo>
                  <a:lnTo>
                    <a:pt x="94" y="75"/>
                  </a:lnTo>
                  <a:lnTo>
                    <a:pt x="88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8" y="69"/>
                  </a:lnTo>
                  <a:lnTo>
                    <a:pt x="56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2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6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28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8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0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5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8" y="73"/>
                  </a:lnTo>
                  <a:lnTo>
                    <a:pt x="92" y="65"/>
                  </a:lnTo>
                  <a:lnTo>
                    <a:pt x="100" y="57"/>
                  </a:lnTo>
                  <a:lnTo>
                    <a:pt x="111" y="54"/>
                  </a:lnTo>
                  <a:lnTo>
                    <a:pt x="111" y="50"/>
                  </a:lnTo>
                  <a:lnTo>
                    <a:pt x="111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7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4" name="Prostoročno 232"/>
            <xdr:cNvSpPr>
              <a:spLocks/>
            </xdr:cNvSpPr>
          </xdr:nvSpPr>
          <xdr:spPr bwMode="auto">
            <a:xfrm>
              <a:off x="58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5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5" name="Prostoročno 233"/>
            <xdr:cNvSpPr>
              <a:spLocks noEditPoints="1"/>
            </xdr:cNvSpPr>
          </xdr:nvSpPr>
          <xdr:spPr bwMode="auto">
            <a:xfrm>
              <a:off x="516" y="110"/>
              <a:ext cx="94" cy="43"/>
            </a:xfrm>
            <a:custGeom>
              <a:avLst/>
              <a:gdLst>
                <a:gd name="T0" fmla="*/ 309 w 374"/>
                <a:gd name="T1" fmla="*/ 134 h 173"/>
                <a:gd name="T2" fmla="*/ 302 w 374"/>
                <a:gd name="T3" fmla="*/ 126 h 173"/>
                <a:gd name="T4" fmla="*/ 322 w 374"/>
                <a:gd name="T5" fmla="*/ 114 h 173"/>
                <a:gd name="T6" fmla="*/ 365 w 374"/>
                <a:gd name="T7" fmla="*/ 165 h 173"/>
                <a:gd name="T8" fmla="*/ 278 w 374"/>
                <a:gd name="T9" fmla="*/ 77 h 173"/>
                <a:gd name="T10" fmla="*/ 28 w 374"/>
                <a:gd name="T11" fmla="*/ 146 h 173"/>
                <a:gd name="T12" fmla="*/ 59 w 374"/>
                <a:gd name="T13" fmla="*/ 122 h 173"/>
                <a:gd name="T14" fmla="*/ 90 w 374"/>
                <a:gd name="T15" fmla="*/ 121 h 173"/>
                <a:gd name="T16" fmla="*/ 90 w 374"/>
                <a:gd name="T17" fmla="*/ 0 h 173"/>
                <a:gd name="T18" fmla="*/ 103 w 374"/>
                <a:gd name="T19" fmla="*/ 9 h 173"/>
                <a:gd name="T20" fmla="*/ 108 w 374"/>
                <a:gd name="T21" fmla="*/ 10 h 173"/>
                <a:gd name="T22" fmla="*/ 150 w 374"/>
                <a:gd name="T23" fmla="*/ 69 h 173"/>
                <a:gd name="T24" fmla="*/ 195 w 374"/>
                <a:gd name="T25" fmla="*/ 108 h 173"/>
                <a:gd name="T26" fmla="*/ 268 w 374"/>
                <a:gd name="T27" fmla="*/ 67 h 173"/>
                <a:gd name="T28" fmla="*/ 286 w 374"/>
                <a:gd name="T29" fmla="*/ 7 h 173"/>
                <a:gd name="T30" fmla="*/ 286 w 374"/>
                <a:gd name="T31" fmla="*/ 7 h 173"/>
                <a:gd name="T32" fmla="*/ 364 w 374"/>
                <a:gd name="T33" fmla="*/ 5 h 173"/>
                <a:gd name="T34" fmla="*/ 337 w 374"/>
                <a:gd name="T35" fmla="*/ 6 h 173"/>
                <a:gd name="T36" fmla="*/ 333 w 374"/>
                <a:gd name="T37" fmla="*/ 60 h 173"/>
                <a:gd name="T38" fmla="*/ 284 w 374"/>
                <a:gd name="T39" fmla="*/ 49 h 173"/>
                <a:gd name="T40" fmla="*/ 299 w 374"/>
                <a:gd name="T41" fmla="*/ 20 h 173"/>
                <a:gd name="T42" fmla="*/ 307 w 374"/>
                <a:gd name="T43" fmla="*/ 38 h 173"/>
                <a:gd name="T44" fmla="*/ 325 w 374"/>
                <a:gd name="T45" fmla="*/ 37 h 173"/>
                <a:gd name="T46" fmla="*/ 322 w 374"/>
                <a:gd name="T47" fmla="*/ 12 h 173"/>
                <a:gd name="T48" fmla="*/ 279 w 374"/>
                <a:gd name="T49" fmla="*/ 29 h 173"/>
                <a:gd name="T50" fmla="*/ 305 w 374"/>
                <a:gd name="T51" fmla="*/ 79 h 173"/>
                <a:gd name="T52" fmla="*/ 370 w 374"/>
                <a:gd name="T53" fmla="*/ 160 h 173"/>
                <a:gd name="T54" fmla="*/ 338 w 374"/>
                <a:gd name="T55" fmla="*/ 167 h 173"/>
                <a:gd name="T56" fmla="*/ 279 w 374"/>
                <a:gd name="T57" fmla="*/ 104 h 173"/>
                <a:gd name="T58" fmla="*/ 229 w 374"/>
                <a:gd name="T59" fmla="*/ 80 h 173"/>
                <a:gd name="T60" fmla="*/ 213 w 374"/>
                <a:gd name="T61" fmla="*/ 122 h 173"/>
                <a:gd name="T62" fmla="*/ 236 w 374"/>
                <a:gd name="T63" fmla="*/ 125 h 173"/>
                <a:gd name="T64" fmla="*/ 238 w 374"/>
                <a:gd name="T65" fmla="*/ 107 h 173"/>
                <a:gd name="T66" fmla="*/ 220 w 374"/>
                <a:gd name="T67" fmla="*/ 99 h 173"/>
                <a:gd name="T68" fmla="*/ 249 w 374"/>
                <a:gd name="T69" fmla="*/ 85 h 173"/>
                <a:gd name="T70" fmla="*/ 252 w 374"/>
                <a:gd name="T71" fmla="*/ 139 h 173"/>
                <a:gd name="T72" fmla="*/ 205 w 374"/>
                <a:gd name="T73" fmla="*/ 136 h 173"/>
                <a:gd name="T74" fmla="*/ 205 w 374"/>
                <a:gd name="T75" fmla="*/ 169 h 173"/>
                <a:gd name="T76" fmla="*/ 185 w 374"/>
                <a:gd name="T77" fmla="*/ 173 h 173"/>
                <a:gd name="T78" fmla="*/ 183 w 374"/>
                <a:gd name="T79" fmla="*/ 169 h 173"/>
                <a:gd name="T80" fmla="*/ 183 w 374"/>
                <a:gd name="T81" fmla="*/ 135 h 173"/>
                <a:gd name="T82" fmla="*/ 136 w 374"/>
                <a:gd name="T83" fmla="*/ 139 h 173"/>
                <a:gd name="T84" fmla="*/ 131 w 374"/>
                <a:gd name="T85" fmla="*/ 89 h 173"/>
                <a:gd name="T86" fmla="*/ 167 w 374"/>
                <a:gd name="T87" fmla="*/ 95 h 173"/>
                <a:gd name="T88" fmla="*/ 153 w 374"/>
                <a:gd name="T89" fmla="*/ 104 h 173"/>
                <a:gd name="T90" fmla="*/ 150 w 374"/>
                <a:gd name="T91" fmla="*/ 122 h 173"/>
                <a:gd name="T92" fmla="*/ 172 w 374"/>
                <a:gd name="T93" fmla="*/ 126 h 173"/>
                <a:gd name="T94" fmla="*/ 171 w 374"/>
                <a:gd name="T95" fmla="*/ 85 h 173"/>
                <a:gd name="T96" fmla="*/ 115 w 374"/>
                <a:gd name="T97" fmla="*/ 90 h 173"/>
                <a:gd name="T98" fmla="*/ 50 w 374"/>
                <a:gd name="T99" fmla="*/ 167 h 173"/>
                <a:gd name="T100" fmla="*/ 18 w 374"/>
                <a:gd name="T101" fmla="*/ 160 h 173"/>
                <a:gd name="T102" fmla="*/ 83 w 374"/>
                <a:gd name="T103" fmla="*/ 79 h 173"/>
                <a:gd name="T104" fmla="*/ 109 w 374"/>
                <a:gd name="T105" fmla="*/ 29 h 173"/>
                <a:gd name="T106" fmla="*/ 67 w 374"/>
                <a:gd name="T107" fmla="*/ 12 h 173"/>
                <a:gd name="T108" fmla="*/ 63 w 374"/>
                <a:gd name="T109" fmla="*/ 37 h 173"/>
                <a:gd name="T110" fmla="*/ 81 w 374"/>
                <a:gd name="T111" fmla="*/ 38 h 173"/>
                <a:gd name="T112" fmla="*/ 90 w 374"/>
                <a:gd name="T113" fmla="*/ 20 h 173"/>
                <a:gd name="T114" fmla="*/ 104 w 374"/>
                <a:gd name="T115" fmla="*/ 49 h 173"/>
                <a:gd name="T116" fmla="*/ 49 w 374"/>
                <a:gd name="T117" fmla="*/ 52 h 173"/>
                <a:gd name="T118" fmla="*/ 53 w 374"/>
                <a:gd name="T119" fmla="*/ 6 h 173"/>
                <a:gd name="T120" fmla="*/ 14 w 374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4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5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1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4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9"/>
                  </a:lnTo>
                  <a:lnTo>
                    <a:pt x="286" y="7"/>
                  </a:lnTo>
                  <a:lnTo>
                    <a:pt x="286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4" y="5"/>
                  </a:lnTo>
                  <a:lnTo>
                    <a:pt x="359" y="6"/>
                  </a:lnTo>
                  <a:lnTo>
                    <a:pt x="355" y="6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39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4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7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2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90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70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9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0" y="103"/>
                  </a:lnTo>
                  <a:lnTo>
                    <a:pt x="220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3" y="128"/>
                  </a:lnTo>
                  <a:lnTo>
                    <a:pt x="252" y="139"/>
                  </a:lnTo>
                  <a:lnTo>
                    <a:pt x="238" y="145"/>
                  </a:lnTo>
                  <a:lnTo>
                    <a:pt x="222" y="145"/>
                  </a:lnTo>
                  <a:lnTo>
                    <a:pt x="217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3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7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5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3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69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6" name="Prostoročno 234"/>
            <xdr:cNvSpPr>
              <a:spLocks/>
            </xdr:cNvSpPr>
          </xdr:nvSpPr>
          <xdr:spPr bwMode="auto">
            <a:xfrm>
              <a:off x="54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6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6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7" name="Prostoročno 235"/>
            <xdr:cNvSpPr>
              <a:spLocks/>
            </xdr:cNvSpPr>
          </xdr:nvSpPr>
          <xdr:spPr bwMode="auto">
            <a:xfrm>
              <a:off x="356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5 w 147"/>
                <a:gd name="T7" fmla="*/ 26 h 76"/>
                <a:gd name="T8" fmla="*/ 78 w 147"/>
                <a:gd name="T9" fmla="*/ 16 h 76"/>
                <a:gd name="T10" fmla="*/ 86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9 w 147"/>
                <a:gd name="T23" fmla="*/ 61 h 76"/>
                <a:gd name="T24" fmla="*/ 107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7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21 w 147"/>
                <a:gd name="T37" fmla="*/ 29 h 76"/>
                <a:gd name="T38" fmla="*/ 118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9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90 w 147"/>
                <a:gd name="T57" fmla="*/ 68 h 76"/>
                <a:gd name="T58" fmla="*/ 82 w 147"/>
                <a:gd name="T59" fmla="*/ 61 h 76"/>
                <a:gd name="T60" fmla="*/ 75 w 147"/>
                <a:gd name="T61" fmla="*/ 42 h 76"/>
                <a:gd name="T62" fmla="*/ 60 w 147"/>
                <a:gd name="T63" fmla="*/ 67 h 76"/>
                <a:gd name="T64" fmla="*/ 58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1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9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30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7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7" y="11"/>
                  </a:lnTo>
                  <a:lnTo>
                    <a:pt x="71" y="16"/>
                  </a:lnTo>
                  <a:lnTo>
                    <a:pt x="73" y="21"/>
                  </a:lnTo>
                  <a:lnTo>
                    <a:pt x="75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6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2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8" y="59"/>
                  </a:lnTo>
                  <a:lnTo>
                    <a:pt x="119" y="61"/>
                  </a:lnTo>
                  <a:lnTo>
                    <a:pt x="110" y="58"/>
                  </a:lnTo>
                  <a:lnTo>
                    <a:pt x="107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7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1" y="31"/>
                  </a:lnTo>
                  <a:lnTo>
                    <a:pt x="121" y="29"/>
                  </a:lnTo>
                  <a:lnTo>
                    <a:pt x="119" y="25"/>
                  </a:lnTo>
                  <a:lnTo>
                    <a:pt x="118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9" y="53"/>
                  </a:lnTo>
                  <a:lnTo>
                    <a:pt x="98" y="62"/>
                  </a:lnTo>
                  <a:lnTo>
                    <a:pt x="108" y="70"/>
                  </a:lnTo>
                  <a:lnTo>
                    <a:pt x="121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90" y="68"/>
                  </a:lnTo>
                  <a:lnTo>
                    <a:pt x="87" y="68"/>
                  </a:lnTo>
                  <a:lnTo>
                    <a:pt x="82" y="61"/>
                  </a:lnTo>
                  <a:lnTo>
                    <a:pt x="77" y="52"/>
                  </a:lnTo>
                  <a:lnTo>
                    <a:pt x="75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8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1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3" y="19"/>
                  </a:lnTo>
                  <a:lnTo>
                    <a:pt x="49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30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4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2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8" name="Prostoročno 236"/>
            <xdr:cNvSpPr>
              <a:spLocks/>
            </xdr:cNvSpPr>
          </xdr:nvSpPr>
          <xdr:spPr bwMode="auto">
            <a:xfrm>
              <a:off x="736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1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4 w 147"/>
                <a:gd name="T11" fmla="*/ 7 h 76"/>
                <a:gd name="T12" fmla="*/ 95 w 147"/>
                <a:gd name="T13" fmla="*/ 1 h 76"/>
                <a:gd name="T14" fmla="*/ 116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5 w 147"/>
                <a:gd name="T25" fmla="*/ 56 h 76"/>
                <a:gd name="T26" fmla="*/ 100 w 147"/>
                <a:gd name="T27" fmla="*/ 49 h 76"/>
                <a:gd name="T28" fmla="*/ 98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6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5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7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29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19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5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1" y="11"/>
                  </a:lnTo>
                  <a:lnTo>
                    <a:pt x="84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4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0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60" y="67"/>
                  </a:lnTo>
                  <a:lnTo>
                    <a:pt x="58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2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9" name="Pravokotnik 237"/>
            <xdr:cNvSpPr>
              <a:spLocks noChangeArrowheads="1"/>
            </xdr:cNvSpPr>
          </xdr:nvSpPr>
          <xdr:spPr bwMode="auto">
            <a:xfrm>
              <a:off x="712" y="111"/>
              <a:ext cx="1" cy="1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1260" name="Prostoročno 238"/>
            <xdr:cNvSpPr>
              <a:spLocks/>
            </xdr:cNvSpPr>
          </xdr:nvSpPr>
          <xdr:spPr bwMode="auto">
            <a:xfrm>
              <a:off x="714" y="111"/>
              <a:ext cx="0" cy="0"/>
            </a:xfrm>
            <a:custGeom>
              <a:avLst/>
              <a:gdLst>
                <a:gd name="T0" fmla="*/ 2 w 2"/>
                <a:gd name="T1" fmla="*/ 2 w 2"/>
                <a:gd name="T2" fmla="*/ 0 w 2"/>
                <a:gd name="T3" fmla="*/ 2 w 2"/>
              </a:gdLst>
              <a:ahLst/>
              <a:cxnLst>
                <a:cxn ang="0">
                  <a:pos x="T0" y="0"/>
                </a:cxn>
                <a:cxn ang="0">
                  <a:pos x="T1" y="0"/>
                </a:cxn>
                <a:cxn ang="0">
                  <a:pos x="T2" y="0"/>
                </a:cxn>
                <a:cxn ang="0">
                  <a:pos x="T3" y="0"/>
                </a:cxn>
              </a:cxnLst>
              <a:rect l="0" t="0" r="r" b="b"/>
              <a:pathLst>
                <a:path w="2">
                  <a:moveTo>
                    <a:pt x="2" y="0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1" name="Prostoročno 239"/>
            <xdr:cNvSpPr>
              <a:spLocks/>
            </xdr:cNvSpPr>
          </xdr:nvSpPr>
          <xdr:spPr bwMode="auto">
            <a:xfrm>
              <a:off x="690" y="133"/>
              <a:ext cx="0" cy="0"/>
            </a:xfrm>
            <a:custGeom>
              <a:avLst/>
              <a:gdLst>
                <a:gd name="T0" fmla="*/ 0 w 2"/>
                <a:gd name="T1" fmla="*/ 0 h 3"/>
                <a:gd name="T2" fmla="*/ 2 w 2"/>
                <a:gd name="T3" fmla="*/ 3 h 3"/>
                <a:gd name="T4" fmla="*/ 0 w 2"/>
                <a:gd name="T5" fmla="*/ 0 h 3"/>
                <a:gd name="T6" fmla="*/ 0 w 2"/>
                <a:gd name="T7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3">
                  <a:moveTo>
                    <a:pt x="0" y="0"/>
                  </a:moveTo>
                  <a:lnTo>
                    <a:pt x="2" y="3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2" name="Prostoročno 240"/>
            <xdr:cNvSpPr>
              <a:spLocks noEditPoints="1"/>
            </xdr:cNvSpPr>
          </xdr:nvSpPr>
          <xdr:spPr bwMode="auto">
            <a:xfrm>
              <a:off x="643" y="110"/>
              <a:ext cx="97" cy="43"/>
            </a:xfrm>
            <a:custGeom>
              <a:avLst/>
              <a:gdLst>
                <a:gd name="T0" fmla="*/ 283 w 388"/>
                <a:gd name="T1" fmla="*/ 95 h 173"/>
                <a:gd name="T2" fmla="*/ 291 w 388"/>
                <a:gd name="T3" fmla="*/ 108 h 173"/>
                <a:gd name="T4" fmla="*/ 337 w 388"/>
                <a:gd name="T5" fmla="*/ 130 h 173"/>
                <a:gd name="T6" fmla="*/ 351 w 388"/>
                <a:gd name="T7" fmla="*/ 130 h 173"/>
                <a:gd name="T8" fmla="*/ 92 w 388"/>
                <a:gd name="T9" fmla="*/ 83 h 173"/>
                <a:gd name="T10" fmla="*/ 32 w 388"/>
                <a:gd name="T11" fmla="*/ 163 h 173"/>
                <a:gd name="T12" fmla="*/ 76 w 388"/>
                <a:gd name="T13" fmla="*/ 108 h 173"/>
                <a:gd name="T14" fmla="*/ 96 w 388"/>
                <a:gd name="T15" fmla="*/ 112 h 173"/>
                <a:gd name="T16" fmla="*/ 97 w 388"/>
                <a:gd name="T17" fmla="*/ 4 h 173"/>
                <a:gd name="T18" fmla="*/ 103 w 388"/>
                <a:gd name="T19" fmla="*/ 10 h 173"/>
                <a:gd name="T20" fmla="*/ 120 w 388"/>
                <a:gd name="T21" fmla="*/ 38 h 173"/>
                <a:gd name="T22" fmla="*/ 179 w 388"/>
                <a:gd name="T23" fmla="*/ 80 h 173"/>
                <a:gd name="T24" fmla="*/ 190 w 388"/>
                <a:gd name="T25" fmla="*/ 95 h 173"/>
                <a:gd name="T26" fmla="*/ 195 w 388"/>
                <a:gd name="T27" fmla="*/ 108 h 173"/>
                <a:gd name="T28" fmla="*/ 238 w 388"/>
                <a:gd name="T29" fmla="*/ 69 h 173"/>
                <a:gd name="T30" fmla="*/ 272 w 388"/>
                <a:gd name="T31" fmla="*/ 23 h 173"/>
                <a:gd name="T32" fmla="*/ 291 w 388"/>
                <a:gd name="T33" fmla="*/ 2 h 173"/>
                <a:gd name="T34" fmla="*/ 360 w 388"/>
                <a:gd name="T35" fmla="*/ 7 h 173"/>
                <a:gd name="T36" fmla="*/ 339 w 388"/>
                <a:gd name="T37" fmla="*/ 11 h 173"/>
                <a:gd name="T38" fmla="*/ 314 w 388"/>
                <a:gd name="T39" fmla="*/ 69 h 173"/>
                <a:gd name="T40" fmla="*/ 286 w 388"/>
                <a:gd name="T41" fmla="*/ 32 h 173"/>
                <a:gd name="T42" fmla="*/ 302 w 388"/>
                <a:gd name="T43" fmla="*/ 24 h 173"/>
                <a:gd name="T44" fmla="*/ 312 w 388"/>
                <a:gd name="T45" fmla="*/ 42 h 173"/>
                <a:gd name="T46" fmla="*/ 328 w 388"/>
                <a:gd name="T47" fmla="*/ 29 h 173"/>
                <a:gd name="T48" fmla="*/ 312 w 388"/>
                <a:gd name="T49" fmla="*/ 7 h 173"/>
                <a:gd name="T50" fmla="*/ 274 w 388"/>
                <a:gd name="T51" fmla="*/ 53 h 173"/>
                <a:gd name="T52" fmla="*/ 339 w 388"/>
                <a:gd name="T53" fmla="*/ 103 h 173"/>
                <a:gd name="T54" fmla="*/ 343 w 388"/>
                <a:gd name="T55" fmla="*/ 173 h 173"/>
                <a:gd name="T56" fmla="*/ 325 w 388"/>
                <a:gd name="T57" fmla="*/ 159 h 173"/>
                <a:gd name="T58" fmla="*/ 269 w 388"/>
                <a:gd name="T59" fmla="*/ 75 h 173"/>
                <a:gd name="T60" fmla="*/ 210 w 388"/>
                <a:gd name="T61" fmla="*/ 95 h 173"/>
                <a:gd name="T62" fmla="*/ 220 w 388"/>
                <a:gd name="T63" fmla="*/ 127 h 173"/>
                <a:gd name="T64" fmla="*/ 240 w 388"/>
                <a:gd name="T65" fmla="*/ 119 h 173"/>
                <a:gd name="T66" fmla="*/ 232 w 388"/>
                <a:gd name="T67" fmla="*/ 103 h 173"/>
                <a:gd name="T68" fmla="*/ 224 w 388"/>
                <a:gd name="T69" fmla="*/ 91 h 173"/>
                <a:gd name="T70" fmla="*/ 264 w 388"/>
                <a:gd name="T71" fmla="*/ 95 h 173"/>
                <a:gd name="T72" fmla="*/ 237 w 388"/>
                <a:gd name="T73" fmla="*/ 145 h 173"/>
                <a:gd name="T74" fmla="*/ 206 w 388"/>
                <a:gd name="T75" fmla="*/ 144 h 173"/>
                <a:gd name="T76" fmla="*/ 205 w 388"/>
                <a:gd name="T77" fmla="*/ 168 h 173"/>
                <a:gd name="T78" fmla="*/ 184 w 388"/>
                <a:gd name="T79" fmla="*/ 170 h 173"/>
                <a:gd name="T80" fmla="*/ 183 w 388"/>
                <a:gd name="T81" fmla="*/ 164 h 173"/>
                <a:gd name="T82" fmla="*/ 182 w 388"/>
                <a:gd name="T83" fmla="*/ 136 h 173"/>
                <a:gd name="T84" fmla="*/ 128 w 388"/>
                <a:gd name="T85" fmla="*/ 132 h 173"/>
                <a:gd name="T86" fmla="*/ 140 w 388"/>
                <a:gd name="T87" fmla="*/ 84 h 173"/>
                <a:gd name="T88" fmla="*/ 168 w 388"/>
                <a:gd name="T89" fmla="*/ 99 h 173"/>
                <a:gd name="T90" fmla="*/ 150 w 388"/>
                <a:gd name="T91" fmla="*/ 107 h 173"/>
                <a:gd name="T92" fmla="*/ 152 w 388"/>
                <a:gd name="T93" fmla="*/ 125 h 173"/>
                <a:gd name="T94" fmla="*/ 176 w 388"/>
                <a:gd name="T95" fmla="*/ 122 h 173"/>
                <a:gd name="T96" fmla="*/ 159 w 388"/>
                <a:gd name="T97" fmla="*/ 80 h 173"/>
                <a:gd name="T98" fmla="*/ 109 w 388"/>
                <a:gd name="T99" fmla="*/ 105 h 173"/>
                <a:gd name="T100" fmla="*/ 49 w 388"/>
                <a:gd name="T101" fmla="*/ 167 h 173"/>
                <a:gd name="T102" fmla="*/ 21 w 388"/>
                <a:gd name="T103" fmla="*/ 150 h 173"/>
                <a:gd name="T104" fmla="*/ 97 w 388"/>
                <a:gd name="T105" fmla="*/ 74 h 173"/>
                <a:gd name="T106" fmla="*/ 103 w 388"/>
                <a:gd name="T107" fmla="*/ 19 h 173"/>
                <a:gd name="T108" fmla="*/ 63 w 388"/>
                <a:gd name="T109" fmla="*/ 18 h 173"/>
                <a:gd name="T110" fmla="*/ 65 w 388"/>
                <a:gd name="T111" fmla="*/ 38 h 173"/>
                <a:gd name="T112" fmla="*/ 83 w 388"/>
                <a:gd name="T113" fmla="*/ 35 h 173"/>
                <a:gd name="T114" fmla="*/ 94 w 388"/>
                <a:gd name="T115" fmla="*/ 21 h 173"/>
                <a:gd name="T116" fmla="*/ 100 w 388"/>
                <a:gd name="T117" fmla="*/ 57 h 173"/>
                <a:gd name="T118" fmla="*/ 44 w 388"/>
                <a:gd name="T119" fmla="*/ 38 h 173"/>
                <a:gd name="T120" fmla="*/ 46 w 388"/>
                <a:gd name="T121" fmla="*/ 7 h 173"/>
                <a:gd name="T122" fmla="*/ 8 w 388"/>
                <a:gd name="T123" fmla="*/ 5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388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9" y="134"/>
                  </a:lnTo>
                  <a:lnTo>
                    <a:pt x="312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6" y="94"/>
                  </a:lnTo>
                  <a:lnTo>
                    <a:pt x="298" y="99"/>
                  </a:lnTo>
                  <a:lnTo>
                    <a:pt x="312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8" y="100"/>
                  </a:lnTo>
                  <a:lnTo>
                    <a:pt x="103" y="95"/>
                  </a:lnTo>
                  <a:lnTo>
                    <a:pt x="97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4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0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84" y="85"/>
                  </a:lnTo>
                  <a:lnTo>
                    <a:pt x="188" y="91"/>
                  </a:lnTo>
                  <a:lnTo>
                    <a:pt x="187" y="94"/>
                  </a:lnTo>
                  <a:lnTo>
                    <a:pt x="187" y="95"/>
                  </a:lnTo>
                  <a:lnTo>
                    <a:pt x="188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4"/>
                  </a:lnTo>
                  <a:lnTo>
                    <a:pt x="192" y="100"/>
                  </a:lnTo>
                  <a:lnTo>
                    <a:pt x="193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5"/>
                  </a:lnTo>
                  <a:lnTo>
                    <a:pt x="268" y="38"/>
                  </a:lnTo>
                  <a:lnTo>
                    <a:pt x="272" y="23"/>
                  </a:lnTo>
                  <a:lnTo>
                    <a:pt x="280" y="9"/>
                  </a:lnTo>
                  <a:lnTo>
                    <a:pt x="286" y="4"/>
                  </a:lnTo>
                  <a:lnTo>
                    <a:pt x="286" y="4"/>
                  </a:lnTo>
                  <a:lnTo>
                    <a:pt x="286" y="5"/>
                  </a:lnTo>
                  <a:lnTo>
                    <a:pt x="286" y="5"/>
                  </a:lnTo>
                  <a:lnTo>
                    <a:pt x="291" y="2"/>
                  </a:lnTo>
                  <a:lnTo>
                    <a:pt x="296" y="0"/>
                  </a:lnTo>
                  <a:lnTo>
                    <a:pt x="388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6" y="6"/>
                  </a:lnTo>
                  <a:lnTo>
                    <a:pt x="339" y="11"/>
                  </a:lnTo>
                  <a:lnTo>
                    <a:pt x="343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9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5" y="21"/>
                  </a:lnTo>
                  <a:lnTo>
                    <a:pt x="298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8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0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3" y="103"/>
                  </a:lnTo>
                  <a:lnTo>
                    <a:pt x="220" y="103"/>
                  </a:lnTo>
                  <a:lnTo>
                    <a:pt x="219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5" y="125"/>
                  </a:lnTo>
                  <a:lnTo>
                    <a:pt x="260" y="132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2" y="145"/>
                  </a:lnTo>
                  <a:lnTo>
                    <a:pt x="216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4" y="173"/>
                  </a:lnTo>
                  <a:lnTo>
                    <a:pt x="184" y="170"/>
                  </a:lnTo>
                  <a:lnTo>
                    <a:pt x="184" y="169"/>
                  </a:lnTo>
                  <a:lnTo>
                    <a:pt x="184" y="168"/>
                  </a:lnTo>
                  <a:lnTo>
                    <a:pt x="184" y="168"/>
                  </a:lnTo>
                  <a:lnTo>
                    <a:pt x="184" y="169"/>
                  </a:lnTo>
                  <a:lnTo>
                    <a:pt x="184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2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0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3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3" name="Prostoročno 241"/>
            <xdr:cNvSpPr>
              <a:spLocks/>
            </xdr:cNvSpPr>
          </xdr:nvSpPr>
          <xdr:spPr bwMode="auto">
            <a:xfrm>
              <a:off x="670" y="111"/>
              <a:ext cx="44" cy="22"/>
            </a:xfrm>
            <a:custGeom>
              <a:avLst/>
              <a:gdLst>
                <a:gd name="T0" fmla="*/ 175 w 175"/>
                <a:gd name="T1" fmla="*/ 0 h 87"/>
                <a:gd name="T2" fmla="*/ 164 w 175"/>
                <a:gd name="T3" fmla="*/ 7 h 87"/>
                <a:gd name="T4" fmla="*/ 150 w 175"/>
                <a:gd name="T5" fmla="*/ 28 h 87"/>
                <a:gd name="T6" fmla="*/ 146 w 175"/>
                <a:gd name="T7" fmla="*/ 44 h 87"/>
                <a:gd name="T8" fmla="*/ 139 w 175"/>
                <a:gd name="T9" fmla="*/ 44 h 87"/>
                <a:gd name="T10" fmla="*/ 129 w 175"/>
                <a:gd name="T11" fmla="*/ 44 h 87"/>
                <a:gd name="T12" fmla="*/ 128 w 175"/>
                <a:gd name="T13" fmla="*/ 54 h 87"/>
                <a:gd name="T14" fmla="*/ 127 w 175"/>
                <a:gd name="T15" fmla="*/ 61 h 87"/>
                <a:gd name="T16" fmla="*/ 111 w 175"/>
                <a:gd name="T17" fmla="*/ 65 h 87"/>
                <a:gd name="T18" fmla="*/ 90 w 175"/>
                <a:gd name="T19" fmla="*/ 76 h 87"/>
                <a:gd name="T20" fmla="*/ 79 w 175"/>
                <a:gd name="T21" fmla="*/ 87 h 87"/>
                <a:gd name="T22" fmla="*/ 73 w 175"/>
                <a:gd name="T23" fmla="*/ 76 h 87"/>
                <a:gd name="T24" fmla="*/ 54 w 175"/>
                <a:gd name="T25" fmla="*/ 65 h 87"/>
                <a:gd name="T26" fmla="*/ 40 w 175"/>
                <a:gd name="T27" fmla="*/ 61 h 87"/>
                <a:gd name="T28" fmla="*/ 40 w 175"/>
                <a:gd name="T29" fmla="*/ 56 h 87"/>
                <a:gd name="T30" fmla="*/ 40 w 175"/>
                <a:gd name="T31" fmla="*/ 45 h 87"/>
                <a:gd name="T32" fmla="*/ 29 w 175"/>
                <a:gd name="T33" fmla="*/ 44 h 87"/>
                <a:gd name="T34" fmla="*/ 23 w 175"/>
                <a:gd name="T35" fmla="*/ 44 h 87"/>
                <a:gd name="T36" fmla="*/ 19 w 175"/>
                <a:gd name="T37" fmla="*/ 29 h 87"/>
                <a:gd name="T38" fmla="*/ 6 w 175"/>
                <a:gd name="T39" fmla="*/ 8 h 87"/>
                <a:gd name="T40" fmla="*/ 3 w 175"/>
                <a:gd name="T41" fmla="*/ 3 h 87"/>
                <a:gd name="T42" fmla="*/ 1 w 175"/>
                <a:gd name="T43" fmla="*/ 2 h 87"/>
                <a:gd name="T44" fmla="*/ 13 w 175"/>
                <a:gd name="T45" fmla="*/ 5 h 87"/>
                <a:gd name="T46" fmla="*/ 24 w 175"/>
                <a:gd name="T47" fmla="*/ 16 h 87"/>
                <a:gd name="T48" fmla="*/ 32 w 175"/>
                <a:gd name="T49" fmla="*/ 25 h 87"/>
                <a:gd name="T50" fmla="*/ 58 w 175"/>
                <a:gd name="T51" fmla="*/ 26 h 87"/>
                <a:gd name="T52" fmla="*/ 58 w 175"/>
                <a:gd name="T53" fmla="*/ 52 h 87"/>
                <a:gd name="T54" fmla="*/ 67 w 175"/>
                <a:gd name="T55" fmla="*/ 59 h 87"/>
                <a:gd name="T56" fmla="*/ 78 w 175"/>
                <a:gd name="T57" fmla="*/ 72 h 87"/>
                <a:gd name="T58" fmla="*/ 81 w 175"/>
                <a:gd name="T59" fmla="*/ 82 h 87"/>
                <a:gd name="T60" fmla="*/ 83 w 175"/>
                <a:gd name="T61" fmla="*/ 80 h 87"/>
                <a:gd name="T62" fmla="*/ 91 w 175"/>
                <a:gd name="T63" fmla="*/ 66 h 87"/>
                <a:gd name="T64" fmla="*/ 111 w 175"/>
                <a:gd name="T65" fmla="*/ 56 h 87"/>
                <a:gd name="T66" fmla="*/ 111 w 175"/>
                <a:gd name="T67" fmla="*/ 40 h 87"/>
                <a:gd name="T68" fmla="*/ 127 w 175"/>
                <a:gd name="T69" fmla="*/ 25 h 87"/>
                <a:gd name="T70" fmla="*/ 141 w 175"/>
                <a:gd name="T71" fmla="*/ 25 h 87"/>
                <a:gd name="T72" fmla="*/ 151 w 175"/>
                <a:gd name="T73" fmla="*/ 7 h 87"/>
                <a:gd name="T74" fmla="*/ 165 w 175"/>
                <a:gd name="T75" fmla="*/ 1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0" t="0" r="r" b="b"/>
              <a:pathLst>
                <a:path w="175" h="87">
                  <a:moveTo>
                    <a:pt x="169" y="0"/>
                  </a:moveTo>
                  <a:lnTo>
                    <a:pt x="175" y="0"/>
                  </a:lnTo>
                  <a:lnTo>
                    <a:pt x="170" y="2"/>
                  </a:lnTo>
                  <a:lnTo>
                    <a:pt x="164" y="7"/>
                  </a:lnTo>
                  <a:lnTo>
                    <a:pt x="156" y="15"/>
                  </a:lnTo>
                  <a:lnTo>
                    <a:pt x="150" y="28"/>
                  </a:lnTo>
                  <a:lnTo>
                    <a:pt x="147" y="44"/>
                  </a:lnTo>
                  <a:lnTo>
                    <a:pt x="146" y="44"/>
                  </a:lnTo>
                  <a:lnTo>
                    <a:pt x="143" y="44"/>
                  </a:lnTo>
                  <a:lnTo>
                    <a:pt x="139" y="44"/>
                  </a:lnTo>
                  <a:lnTo>
                    <a:pt x="134" y="44"/>
                  </a:lnTo>
                  <a:lnTo>
                    <a:pt x="129" y="44"/>
                  </a:lnTo>
                  <a:lnTo>
                    <a:pt x="128" y="51"/>
                  </a:lnTo>
                  <a:lnTo>
                    <a:pt x="128" y="54"/>
                  </a:lnTo>
                  <a:lnTo>
                    <a:pt x="127" y="58"/>
                  </a:lnTo>
                  <a:lnTo>
                    <a:pt x="127" y="61"/>
                  </a:lnTo>
                  <a:lnTo>
                    <a:pt x="127" y="62"/>
                  </a:lnTo>
                  <a:lnTo>
                    <a:pt x="111" y="65"/>
                  </a:lnTo>
                  <a:lnTo>
                    <a:pt x="99" y="70"/>
                  </a:lnTo>
                  <a:lnTo>
                    <a:pt x="90" y="76"/>
                  </a:lnTo>
                  <a:lnTo>
                    <a:pt x="83" y="81"/>
                  </a:lnTo>
                  <a:lnTo>
                    <a:pt x="79" y="87"/>
                  </a:lnTo>
                  <a:lnTo>
                    <a:pt x="77" y="81"/>
                  </a:lnTo>
                  <a:lnTo>
                    <a:pt x="73" y="76"/>
                  </a:lnTo>
                  <a:lnTo>
                    <a:pt x="65" y="70"/>
                  </a:lnTo>
                  <a:lnTo>
                    <a:pt x="54" y="65"/>
                  </a:lnTo>
                  <a:lnTo>
                    <a:pt x="40" y="62"/>
                  </a:lnTo>
                  <a:lnTo>
                    <a:pt x="40" y="61"/>
                  </a:lnTo>
                  <a:lnTo>
                    <a:pt x="40" y="59"/>
                  </a:lnTo>
                  <a:lnTo>
                    <a:pt x="40" y="56"/>
                  </a:lnTo>
                  <a:lnTo>
                    <a:pt x="40" y="51"/>
                  </a:lnTo>
                  <a:lnTo>
                    <a:pt x="40" y="45"/>
                  </a:lnTo>
                  <a:lnTo>
                    <a:pt x="33" y="44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4"/>
                  </a:lnTo>
                  <a:lnTo>
                    <a:pt x="22" y="44"/>
                  </a:lnTo>
                  <a:lnTo>
                    <a:pt x="19" y="29"/>
                  </a:lnTo>
                  <a:lnTo>
                    <a:pt x="14" y="16"/>
                  </a:lnTo>
                  <a:lnTo>
                    <a:pt x="6" y="8"/>
                  </a:lnTo>
                  <a:lnTo>
                    <a:pt x="0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1" y="2"/>
                  </a:lnTo>
                  <a:lnTo>
                    <a:pt x="6" y="3"/>
                  </a:lnTo>
                  <a:lnTo>
                    <a:pt x="13" y="5"/>
                  </a:lnTo>
                  <a:lnTo>
                    <a:pt x="19" y="10"/>
                  </a:lnTo>
                  <a:lnTo>
                    <a:pt x="24" y="16"/>
                  </a:lnTo>
                  <a:lnTo>
                    <a:pt x="28" y="25"/>
                  </a:lnTo>
                  <a:lnTo>
                    <a:pt x="32" y="25"/>
                  </a:lnTo>
                  <a:lnTo>
                    <a:pt x="42" y="25"/>
                  </a:lnTo>
                  <a:lnTo>
                    <a:pt x="58" y="26"/>
                  </a:lnTo>
                  <a:lnTo>
                    <a:pt x="58" y="42"/>
                  </a:lnTo>
                  <a:lnTo>
                    <a:pt x="58" y="52"/>
                  </a:lnTo>
                  <a:lnTo>
                    <a:pt x="58" y="56"/>
                  </a:lnTo>
                  <a:lnTo>
                    <a:pt x="67" y="59"/>
                  </a:lnTo>
                  <a:lnTo>
                    <a:pt x="74" y="65"/>
                  </a:lnTo>
                  <a:lnTo>
                    <a:pt x="78" y="72"/>
                  </a:lnTo>
                  <a:lnTo>
                    <a:pt x="81" y="79"/>
                  </a:lnTo>
                  <a:lnTo>
                    <a:pt x="81" y="82"/>
                  </a:lnTo>
                  <a:lnTo>
                    <a:pt x="82" y="82"/>
                  </a:lnTo>
                  <a:lnTo>
                    <a:pt x="83" y="80"/>
                  </a:lnTo>
                  <a:lnTo>
                    <a:pt x="86" y="73"/>
                  </a:lnTo>
                  <a:lnTo>
                    <a:pt x="91" y="66"/>
                  </a:lnTo>
                  <a:lnTo>
                    <a:pt x="100" y="59"/>
                  </a:lnTo>
                  <a:lnTo>
                    <a:pt x="111" y="56"/>
                  </a:lnTo>
                  <a:lnTo>
                    <a:pt x="111" y="51"/>
                  </a:lnTo>
                  <a:lnTo>
                    <a:pt x="111" y="40"/>
                  </a:lnTo>
                  <a:lnTo>
                    <a:pt x="111" y="26"/>
                  </a:lnTo>
                  <a:lnTo>
                    <a:pt x="127" y="25"/>
                  </a:lnTo>
                  <a:lnTo>
                    <a:pt x="137" y="25"/>
                  </a:lnTo>
                  <a:lnTo>
                    <a:pt x="141" y="25"/>
                  </a:lnTo>
                  <a:lnTo>
                    <a:pt x="145" y="15"/>
                  </a:lnTo>
                  <a:lnTo>
                    <a:pt x="151" y="7"/>
                  </a:lnTo>
                  <a:lnTo>
                    <a:pt x="159" y="2"/>
                  </a:lnTo>
                  <a:lnTo>
                    <a:pt x="165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4" name="Prostoročno 242"/>
            <xdr:cNvSpPr>
              <a:spLocks/>
            </xdr:cNvSpPr>
          </xdr:nvSpPr>
          <xdr:spPr bwMode="auto">
            <a:xfrm>
              <a:off x="66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5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5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5" name="Prostoročno 243"/>
            <xdr:cNvSpPr>
              <a:spLocks/>
            </xdr:cNvSpPr>
          </xdr:nvSpPr>
          <xdr:spPr bwMode="auto">
            <a:xfrm>
              <a:off x="610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3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5 w 147"/>
                <a:gd name="T11" fmla="*/ 7 h 76"/>
                <a:gd name="T12" fmla="*/ 95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6" y="21"/>
                  </a:lnTo>
                  <a:lnTo>
                    <a:pt x="77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6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9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6" name="Prostoročno 244"/>
            <xdr:cNvSpPr>
              <a:spLocks noEditPoints="1"/>
            </xdr:cNvSpPr>
          </xdr:nvSpPr>
          <xdr:spPr bwMode="auto">
            <a:xfrm>
              <a:off x="263" y="110"/>
              <a:ext cx="93" cy="43"/>
            </a:xfrm>
            <a:custGeom>
              <a:avLst/>
              <a:gdLst>
                <a:gd name="T0" fmla="*/ 307 w 372"/>
                <a:gd name="T1" fmla="*/ 134 h 173"/>
                <a:gd name="T2" fmla="*/ 301 w 372"/>
                <a:gd name="T3" fmla="*/ 126 h 173"/>
                <a:gd name="T4" fmla="*/ 320 w 372"/>
                <a:gd name="T5" fmla="*/ 114 h 173"/>
                <a:gd name="T6" fmla="*/ 365 w 372"/>
                <a:gd name="T7" fmla="*/ 165 h 173"/>
                <a:gd name="T8" fmla="*/ 276 w 372"/>
                <a:gd name="T9" fmla="*/ 77 h 173"/>
                <a:gd name="T10" fmla="*/ 27 w 372"/>
                <a:gd name="T11" fmla="*/ 146 h 173"/>
                <a:gd name="T12" fmla="*/ 57 w 372"/>
                <a:gd name="T13" fmla="*/ 122 h 173"/>
                <a:gd name="T14" fmla="*/ 88 w 372"/>
                <a:gd name="T15" fmla="*/ 121 h 173"/>
                <a:gd name="T16" fmla="*/ 88 w 372"/>
                <a:gd name="T17" fmla="*/ 0 h 173"/>
                <a:gd name="T18" fmla="*/ 101 w 372"/>
                <a:gd name="T19" fmla="*/ 9 h 173"/>
                <a:gd name="T20" fmla="*/ 106 w 372"/>
                <a:gd name="T21" fmla="*/ 10 h 173"/>
                <a:gd name="T22" fmla="*/ 148 w 372"/>
                <a:gd name="T23" fmla="*/ 69 h 173"/>
                <a:gd name="T24" fmla="*/ 193 w 372"/>
                <a:gd name="T25" fmla="*/ 108 h 173"/>
                <a:gd name="T26" fmla="*/ 266 w 372"/>
                <a:gd name="T27" fmla="*/ 67 h 173"/>
                <a:gd name="T28" fmla="*/ 284 w 372"/>
                <a:gd name="T29" fmla="*/ 7 h 173"/>
                <a:gd name="T30" fmla="*/ 285 w 372"/>
                <a:gd name="T31" fmla="*/ 7 h 173"/>
                <a:gd name="T32" fmla="*/ 362 w 372"/>
                <a:gd name="T33" fmla="*/ 5 h 173"/>
                <a:gd name="T34" fmla="*/ 335 w 372"/>
                <a:gd name="T35" fmla="*/ 6 h 173"/>
                <a:gd name="T36" fmla="*/ 327 w 372"/>
                <a:gd name="T37" fmla="*/ 63 h 173"/>
                <a:gd name="T38" fmla="*/ 283 w 372"/>
                <a:gd name="T39" fmla="*/ 40 h 173"/>
                <a:gd name="T40" fmla="*/ 302 w 372"/>
                <a:gd name="T41" fmla="*/ 20 h 173"/>
                <a:gd name="T42" fmla="*/ 308 w 372"/>
                <a:gd name="T43" fmla="*/ 40 h 173"/>
                <a:gd name="T44" fmla="*/ 326 w 372"/>
                <a:gd name="T45" fmla="*/ 33 h 173"/>
                <a:gd name="T46" fmla="*/ 316 w 372"/>
                <a:gd name="T47" fmla="*/ 9 h 173"/>
                <a:gd name="T48" fmla="*/ 275 w 372"/>
                <a:gd name="T49" fmla="*/ 42 h 173"/>
                <a:gd name="T50" fmla="*/ 321 w 372"/>
                <a:gd name="T51" fmla="*/ 90 h 173"/>
                <a:gd name="T52" fmla="*/ 371 w 372"/>
                <a:gd name="T53" fmla="*/ 173 h 173"/>
                <a:gd name="T54" fmla="*/ 336 w 372"/>
                <a:gd name="T55" fmla="*/ 167 h 173"/>
                <a:gd name="T56" fmla="*/ 272 w 372"/>
                <a:gd name="T57" fmla="*/ 90 h 173"/>
                <a:gd name="T58" fmla="*/ 217 w 372"/>
                <a:gd name="T59" fmla="*/ 85 h 173"/>
                <a:gd name="T60" fmla="*/ 216 w 372"/>
                <a:gd name="T61" fmla="*/ 126 h 173"/>
                <a:gd name="T62" fmla="*/ 237 w 372"/>
                <a:gd name="T63" fmla="*/ 122 h 173"/>
                <a:gd name="T64" fmla="*/ 234 w 372"/>
                <a:gd name="T65" fmla="*/ 104 h 173"/>
                <a:gd name="T66" fmla="*/ 220 w 372"/>
                <a:gd name="T67" fmla="*/ 95 h 173"/>
                <a:gd name="T68" fmla="*/ 256 w 372"/>
                <a:gd name="T69" fmla="*/ 89 h 173"/>
                <a:gd name="T70" fmla="*/ 251 w 372"/>
                <a:gd name="T71" fmla="*/ 139 h 173"/>
                <a:gd name="T72" fmla="*/ 203 w 372"/>
                <a:gd name="T73" fmla="*/ 136 h 173"/>
                <a:gd name="T74" fmla="*/ 203 w 372"/>
                <a:gd name="T75" fmla="*/ 169 h 173"/>
                <a:gd name="T76" fmla="*/ 183 w 372"/>
                <a:gd name="T77" fmla="*/ 173 h 173"/>
                <a:gd name="T78" fmla="*/ 183 w 372"/>
                <a:gd name="T79" fmla="*/ 169 h 173"/>
                <a:gd name="T80" fmla="*/ 182 w 372"/>
                <a:gd name="T81" fmla="*/ 135 h 173"/>
                <a:gd name="T82" fmla="*/ 134 w 372"/>
                <a:gd name="T83" fmla="*/ 139 h 173"/>
                <a:gd name="T84" fmla="*/ 129 w 372"/>
                <a:gd name="T85" fmla="*/ 89 h 173"/>
                <a:gd name="T86" fmla="*/ 165 w 372"/>
                <a:gd name="T87" fmla="*/ 95 h 173"/>
                <a:gd name="T88" fmla="*/ 152 w 372"/>
                <a:gd name="T89" fmla="*/ 104 h 173"/>
                <a:gd name="T90" fmla="*/ 148 w 372"/>
                <a:gd name="T91" fmla="*/ 122 h 173"/>
                <a:gd name="T92" fmla="*/ 170 w 372"/>
                <a:gd name="T93" fmla="*/ 126 h 173"/>
                <a:gd name="T94" fmla="*/ 169 w 372"/>
                <a:gd name="T95" fmla="*/ 85 h 173"/>
                <a:gd name="T96" fmla="*/ 114 w 372"/>
                <a:gd name="T97" fmla="*/ 90 h 173"/>
                <a:gd name="T98" fmla="*/ 48 w 372"/>
                <a:gd name="T99" fmla="*/ 167 h 173"/>
                <a:gd name="T100" fmla="*/ 16 w 372"/>
                <a:gd name="T101" fmla="*/ 160 h 173"/>
                <a:gd name="T102" fmla="*/ 82 w 372"/>
                <a:gd name="T103" fmla="*/ 79 h 173"/>
                <a:gd name="T104" fmla="*/ 107 w 372"/>
                <a:gd name="T105" fmla="*/ 29 h 173"/>
                <a:gd name="T106" fmla="*/ 65 w 372"/>
                <a:gd name="T107" fmla="*/ 12 h 173"/>
                <a:gd name="T108" fmla="*/ 63 w 372"/>
                <a:gd name="T109" fmla="*/ 37 h 173"/>
                <a:gd name="T110" fmla="*/ 80 w 372"/>
                <a:gd name="T111" fmla="*/ 38 h 173"/>
                <a:gd name="T112" fmla="*/ 88 w 372"/>
                <a:gd name="T113" fmla="*/ 20 h 173"/>
                <a:gd name="T114" fmla="*/ 102 w 372"/>
                <a:gd name="T115" fmla="*/ 49 h 173"/>
                <a:gd name="T116" fmla="*/ 48 w 372"/>
                <a:gd name="T117" fmla="*/ 52 h 173"/>
                <a:gd name="T118" fmla="*/ 51 w 372"/>
                <a:gd name="T119" fmla="*/ 6 h 173"/>
                <a:gd name="T120" fmla="*/ 14 w 372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2" h="173">
                  <a:moveTo>
                    <a:pt x="82" y="128"/>
                  </a:moveTo>
                  <a:lnTo>
                    <a:pt x="77" y="135"/>
                  </a:lnTo>
                  <a:lnTo>
                    <a:pt x="78" y="134"/>
                  </a:lnTo>
                  <a:lnTo>
                    <a:pt x="82" y="128"/>
                  </a:lnTo>
                  <a:close/>
                  <a:moveTo>
                    <a:pt x="303" y="128"/>
                  </a:moveTo>
                  <a:lnTo>
                    <a:pt x="307" y="134"/>
                  </a:lnTo>
                  <a:lnTo>
                    <a:pt x="308" y="135"/>
                  </a:lnTo>
                  <a:lnTo>
                    <a:pt x="303" y="128"/>
                  </a:lnTo>
                  <a:close/>
                  <a:moveTo>
                    <a:pt x="276" y="77"/>
                  </a:moveTo>
                  <a:lnTo>
                    <a:pt x="281" y="95"/>
                  </a:lnTo>
                  <a:lnTo>
                    <a:pt x="290" y="112"/>
                  </a:lnTo>
                  <a:lnTo>
                    <a:pt x="301" y="126"/>
                  </a:lnTo>
                  <a:lnTo>
                    <a:pt x="297" y="121"/>
                  </a:lnTo>
                  <a:lnTo>
                    <a:pt x="290" y="108"/>
                  </a:lnTo>
                  <a:lnTo>
                    <a:pt x="284" y="95"/>
                  </a:lnTo>
                  <a:lnTo>
                    <a:pt x="298" y="100"/>
                  </a:lnTo>
                  <a:lnTo>
                    <a:pt x="311" y="108"/>
                  </a:lnTo>
                  <a:lnTo>
                    <a:pt x="320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3" y="139"/>
                  </a:lnTo>
                  <a:lnTo>
                    <a:pt x="349" y="150"/>
                  </a:lnTo>
                  <a:lnTo>
                    <a:pt x="354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09" y="77"/>
                  </a:moveTo>
                  <a:lnTo>
                    <a:pt x="91" y="83"/>
                  </a:lnTo>
                  <a:lnTo>
                    <a:pt x="74" y="91"/>
                  </a:lnTo>
                  <a:lnTo>
                    <a:pt x="54" y="108"/>
                  </a:lnTo>
                  <a:lnTo>
                    <a:pt x="36" y="130"/>
                  </a:lnTo>
                  <a:lnTo>
                    <a:pt x="27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2"/>
                  </a:lnTo>
                  <a:lnTo>
                    <a:pt x="66" y="114"/>
                  </a:lnTo>
                  <a:lnTo>
                    <a:pt x="75" y="108"/>
                  </a:lnTo>
                  <a:lnTo>
                    <a:pt x="88" y="100"/>
                  </a:lnTo>
                  <a:lnTo>
                    <a:pt x="101" y="95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4" y="126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09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2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7"/>
                  </a:lnTo>
                  <a:lnTo>
                    <a:pt x="105" y="7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48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7" y="93"/>
                  </a:lnTo>
                  <a:lnTo>
                    <a:pt x="207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5" y="55"/>
                  </a:lnTo>
                  <a:lnTo>
                    <a:pt x="266" y="38"/>
                  </a:lnTo>
                  <a:lnTo>
                    <a:pt x="271" y="23"/>
                  </a:lnTo>
                  <a:lnTo>
                    <a:pt x="279" y="10"/>
                  </a:lnTo>
                  <a:lnTo>
                    <a:pt x="281" y="7"/>
                  </a:lnTo>
                  <a:lnTo>
                    <a:pt x="284" y="7"/>
                  </a:lnTo>
                  <a:lnTo>
                    <a:pt x="284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9"/>
                  </a:lnTo>
                  <a:lnTo>
                    <a:pt x="285" y="7"/>
                  </a:lnTo>
                  <a:lnTo>
                    <a:pt x="285" y="7"/>
                  </a:lnTo>
                  <a:lnTo>
                    <a:pt x="290" y="4"/>
                  </a:lnTo>
                  <a:lnTo>
                    <a:pt x="297" y="0"/>
                  </a:lnTo>
                  <a:lnTo>
                    <a:pt x="372" y="0"/>
                  </a:lnTo>
                  <a:lnTo>
                    <a:pt x="368" y="2"/>
                  </a:lnTo>
                  <a:lnTo>
                    <a:pt x="362" y="5"/>
                  </a:lnTo>
                  <a:lnTo>
                    <a:pt x="357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4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3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7" y="63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7" y="57"/>
                  </a:lnTo>
                  <a:lnTo>
                    <a:pt x="283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1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6" y="29"/>
                  </a:lnTo>
                  <a:lnTo>
                    <a:pt x="326" y="25"/>
                  </a:lnTo>
                  <a:lnTo>
                    <a:pt x="326" y="21"/>
                  </a:lnTo>
                  <a:lnTo>
                    <a:pt x="324" y="18"/>
                  </a:lnTo>
                  <a:lnTo>
                    <a:pt x="321" y="12"/>
                  </a:lnTo>
                  <a:lnTo>
                    <a:pt x="316" y="9"/>
                  </a:lnTo>
                  <a:lnTo>
                    <a:pt x="311" y="7"/>
                  </a:lnTo>
                  <a:lnTo>
                    <a:pt x="306" y="6"/>
                  </a:lnTo>
                  <a:lnTo>
                    <a:pt x="293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2" y="53"/>
                  </a:lnTo>
                  <a:lnTo>
                    <a:pt x="272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1" y="90"/>
                  </a:lnTo>
                  <a:lnTo>
                    <a:pt x="338" y="103"/>
                  </a:lnTo>
                  <a:lnTo>
                    <a:pt x="351" y="121"/>
                  </a:lnTo>
                  <a:lnTo>
                    <a:pt x="362" y="141"/>
                  </a:lnTo>
                  <a:lnTo>
                    <a:pt x="366" y="150"/>
                  </a:lnTo>
                  <a:lnTo>
                    <a:pt x="370" y="160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8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0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5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19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7" y="122"/>
                  </a:lnTo>
                  <a:lnTo>
                    <a:pt x="239" y="119"/>
                  </a:lnTo>
                  <a:lnTo>
                    <a:pt x="239" y="116"/>
                  </a:lnTo>
                  <a:lnTo>
                    <a:pt x="239" y="113"/>
                  </a:lnTo>
                  <a:lnTo>
                    <a:pt x="239" y="109"/>
                  </a:lnTo>
                  <a:lnTo>
                    <a:pt x="237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2" y="95"/>
                  </a:lnTo>
                  <a:lnTo>
                    <a:pt x="266" y="104"/>
                  </a:lnTo>
                  <a:lnTo>
                    <a:pt x="267" y="114"/>
                  </a:lnTo>
                  <a:lnTo>
                    <a:pt x="263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3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5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0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0" y="142"/>
                  </a:lnTo>
                  <a:lnTo>
                    <a:pt x="182" y="135"/>
                  </a:lnTo>
                  <a:lnTo>
                    <a:pt x="180" y="136"/>
                  </a:lnTo>
                  <a:lnTo>
                    <a:pt x="176" y="140"/>
                  </a:lnTo>
                  <a:lnTo>
                    <a:pt x="170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4" y="139"/>
                  </a:lnTo>
                  <a:lnTo>
                    <a:pt x="127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19" y="104"/>
                  </a:lnTo>
                  <a:lnTo>
                    <a:pt x="123" y="95"/>
                  </a:lnTo>
                  <a:lnTo>
                    <a:pt x="129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2" y="91"/>
                  </a:lnTo>
                  <a:lnTo>
                    <a:pt x="165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48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8" y="118"/>
                  </a:lnTo>
                  <a:lnTo>
                    <a:pt x="180" y="112"/>
                  </a:lnTo>
                  <a:lnTo>
                    <a:pt x="180" y="107"/>
                  </a:lnTo>
                  <a:lnTo>
                    <a:pt x="176" y="95"/>
                  </a:lnTo>
                  <a:lnTo>
                    <a:pt x="169" y="85"/>
                  </a:lnTo>
                  <a:lnTo>
                    <a:pt x="157" y="80"/>
                  </a:lnTo>
                  <a:lnTo>
                    <a:pt x="146" y="76"/>
                  </a:lnTo>
                  <a:lnTo>
                    <a:pt x="133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6" y="168"/>
                  </a:lnTo>
                  <a:lnTo>
                    <a:pt x="45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19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7" y="103"/>
                  </a:lnTo>
                  <a:lnTo>
                    <a:pt x="64" y="90"/>
                  </a:lnTo>
                  <a:lnTo>
                    <a:pt x="82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2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4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0" y="40"/>
                  </a:lnTo>
                  <a:lnTo>
                    <a:pt x="74" y="42"/>
                  </a:lnTo>
                  <a:lnTo>
                    <a:pt x="77" y="40"/>
                  </a:lnTo>
                  <a:lnTo>
                    <a:pt x="80" y="38"/>
                  </a:lnTo>
                  <a:lnTo>
                    <a:pt x="82" y="35"/>
                  </a:lnTo>
                  <a:lnTo>
                    <a:pt x="83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1" y="63"/>
                  </a:lnTo>
                  <a:lnTo>
                    <a:pt x="82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1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7" name="Prostoročno 245"/>
            <xdr:cNvSpPr>
              <a:spLocks/>
            </xdr:cNvSpPr>
          </xdr:nvSpPr>
          <xdr:spPr bwMode="auto">
            <a:xfrm>
              <a:off x="333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3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3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8" name="Prostoročno 246"/>
            <xdr:cNvSpPr>
              <a:spLocks/>
            </xdr:cNvSpPr>
          </xdr:nvSpPr>
          <xdr:spPr bwMode="auto">
            <a:xfrm>
              <a:off x="290" y="111"/>
              <a:ext cx="43" cy="23"/>
            </a:xfrm>
            <a:custGeom>
              <a:avLst/>
              <a:gdLst>
                <a:gd name="T0" fmla="*/ 167 w 169"/>
                <a:gd name="T1" fmla="*/ 1 h 89"/>
                <a:gd name="T2" fmla="*/ 169 w 169"/>
                <a:gd name="T3" fmla="*/ 1 h 89"/>
                <a:gd name="T4" fmla="*/ 156 w 169"/>
                <a:gd name="T5" fmla="*/ 14 h 89"/>
                <a:gd name="T6" fmla="*/ 147 w 169"/>
                <a:gd name="T7" fmla="*/ 42 h 89"/>
                <a:gd name="T8" fmla="*/ 143 w 169"/>
                <a:gd name="T9" fmla="*/ 42 h 89"/>
                <a:gd name="T10" fmla="*/ 135 w 169"/>
                <a:gd name="T11" fmla="*/ 42 h 89"/>
                <a:gd name="T12" fmla="*/ 129 w 169"/>
                <a:gd name="T13" fmla="*/ 49 h 89"/>
                <a:gd name="T14" fmla="*/ 129 w 169"/>
                <a:gd name="T15" fmla="*/ 57 h 89"/>
                <a:gd name="T16" fmla="*/ 129 w 169"/>
                <a:gd name="T17" fmla="*/ 60 h 89"/>
                <a:gd name="T18" fmla="*/ 101 w 169"/>
                <a:gd name="T19" fmla="*/ 69 h 89"/>
                <a:gd name="T20" fmla="*/ 87 w 169"/>
                <a:gd name="T21" fmla="*/ 83 h 89"/>
                <a:gd name="T22" fmla="*/ 84 w 169"/>
                <a:gd name="T23" fmla="*/ 89 h 89"/>
                <a:gd name="T24" fmla="*/ 84 w 169"/>
                <a:gd name="T25" fmla="*/ 89 h 89"/>
                <a:gd name="T26" fmla="*/ 80 w 169"/>
                <a:gd name="T27" fmla="*/ 83 h 89"/>
                <a:gd name="T28" fmla="*/ 67 w 169"/>
                <a:gd name="T29" fmla="*/ 69 h 89"/>
                <a:gd name="T30" fmla="*/ 38 w 169"/>
                <a:gd name="T31" fmla="*/ 60 h 89"/>
                <a:gd name="T32" fmla="*/ 38 w 169"/>
                <a:gd name="T33" fmla="*/ 57 h 89"/>
                <a:gd name="T34" fmla="*/ 38 w 169"/>
                <a:gd name="T35" fmla="*/ 49 h 89"/>
                <a:gd name="T36" fmla="*/ 33 w 169"/>
                <a:gd name="T37" fmla="*/ 42 h 89"/>
                <a:gd name="T38" fmla="*/ 24 w 169"/>
                <a:gd name="T39" fmla="*/ 42 h 89"/>
                <a:gd name="T40" fmla="*/ 21 w 169"/>
                <a:gd name="T41" fmla="*/ 42 h 89"/>
                <a:gd name="T42" fmla="*/ 12 w 169"/>
                <a:gd name="T43" fmla="*/ 14 h 89"/>
                <a:gd name="T44" fmla="*/ 0 w 169"/>
                <a:gd name="T45" fmla="*/ 1 h 89"/>
                <a:gd name="T46" fmla="*/ 1 w 169"/>
                <a:gd name="T47" fmla="*/ 1 h 89"/>
                <a:gd name="T48" fmla="*/ 5 w 169"/>
                <a:gd name="T49" fmla="*/ 1 h 89"/>
                <a:gd name="T50" fmla="*/ 19 w 169"/>
                <a:gd name="T51" fmla="*/ 8 h 89"/>
                <a:gd name="T52" fmla="*/ 28 w 169"/>
                <a:gd name="T53" fmla="*/ 23 h 89"/>
                <a:gd name="T54" fmla="*/ 42 w 169"/>
                <a:gd name="T55" fmla="*/ 23 h 89"/>
                <a:gd name="T56" fmla="*/ 57 w 169"/>
                <a:gd name="T57" fmla="*/ 40 h 89"/>
                <a:gd name="T58" fmla="*/ 57 w 169"/>
                <a:gd name="T59" fmla="*/ 54 h 89"/>
                <a:gd name="T60" fmla="*/ 76 w 169"/>
                <a:gd name="T61" fmla="*/ 65 h 89"/>
                <a:gd name="T62" fmla="*/ 83 w 169"/>
                <a:gd name="T63" fmla="*/ 79 h 89"/>
                <a:gd name="T64" fmla="*/ 84 w 169"/>
                <a:gd name="T65" fmla="*/ 80 h 89"/>
                <a:gd name="T66" fmla="*/ 84 w 169"/>
                <a:gd name="T67" fmla="*/ 80 h 89"/>
                <a:gd name="T68" fmla="*/ 84 w 169"/>
                <a:gd name="T69" fmla="*/ 79 h 89"/>
                <a:gd name="T70" fmla="*/ 92 w 169"/>
                <a:gd name="T71" fmla="*/ 65 h 89"/>
                <a:gd name="T72" fmla="*/ 110 w 169"/>
                <a:gd name="T73" fmla="*/ 54 h 89"/>
                <a:gd name="T74" fmla="*/ 110 w 169"/>
                <a:gd name="T75" fmla="*/ 40 h 89"/>
                <a:gd name="T76" fmla="*/ 125 w 169"/>
                <a:gd name="T77" fmla="*/ 24 h 89"/>
                <a:gd name="T78" fmla="*/ 140 w 169"/>
                <a:gd name="T79" fmla="*/ 24 h 89"/>
                <a:gd name="T80" fmla="*/ 149 w 169"/>
                <a:gd name="T81" fmla="*/ 8 h 89"/>
                <a:gd name="T82" fmla="*/ 162 w 169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69" h="89">
                  <a:moveTo>
                    <a:pt x="167" y="0"/>
                  </a:moveTo>
                  <a:lnTo>
                    <a:pt x="167" y="1"/>
                  </a:lnTo>
                  <a:lnTo>
                    <a:pt x="166" y="1"/>
                  </a:lnTo>
                  <a:lnTo>
                    <a:pt x="169" y="1"/>
                  </a:lnTo>
                  <a:lnTo>
                    <a:pt x="162" y="6"/>
                  </a:lnTo>
                  <a:lnTo>
                    <a:pt x="156" y="14"/>
                  </a:lnTo>
                  <a:lnTo>
                    <a:pt x="149" y="27"/>
                  </a:lnTo>
                  <a:lnTo>
                    <a:pt x="147" y="42"/>
                  </a:lnTo>
                  <a:lnTo>
                    <a:pt x="146" y="42"/>
                  </a:lnTo>
                  <a:lnTo>
                    <a:pt x="143" y="42"/>
                  </a:lnTo>
                  <a:lnTo>
                    <a:pt x="140" y="42"/>
                  </a:lnTo>
                  <a:lnTo>
                    <a:pt x="135" y="42"/>
                  </a:lnTo>
                  <a:lnTo>
                    <a:pt x="129" y="43"/>
                  </a:lnTo>
                  <a:lnTo>
                    <a:pt x="129" y="49"/>
                  </a:lnTo>
                  <a:lnTo>
                    <a:pt x="129" y="54"/>
                  </a:lnTo>
                  <a:lnTo>
                    <a:pt x="129" y="57"/>
                  </a:lnTo>
                  <a:lnTo>
                    <a:pt x="129" y="59"/>
                  </a:lnTo>
                  <a:lnTo>
                    <a:pt x="129" y="60"/>
                  </a:lnTo>
                  <a:lnTo>
                    <a:pt x="112" y="64"/>
                  </a:lnTo>
                  <a:lnTo>
                    <a:pt x="101" y="69"/>
                  </a:lnTo>
                  <a:lnTo>
                    <a:pt x="92" y="75"/>
                  </a:lnTo>
                  <a:lnTo>
                    <a:pt x="87" y="83"/>
                  </a:lnTo>
                  <a:lnTo>
                    <a:pt x="84" y="88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3" y="88"/>
                  </a:lnTo>
                  <a:lnTo>
                    <a:pt x="80" y="83"/>
                  </a:lnTo>
                  <a:lnTo>
                    <a:pt x="75" y="75"/>
                  </a:lnTo>
                  <a:lnTo>
                    <a:pt x="67" y="69"/>
                  </a:lnTo>
                  <a:lnTo>
                    <a:pt x="55" y="64"/>
                  </a:lnTo>
                  <a:lnTo>
                    <a:pt x="38" y="60"/>
                  </a:lnTo>
                  <a:lnTo>
                    <a:pt x="38" y="59"/>
                  </a:lnTo>
                  <a:lnTo>
                    <a:pt x="38" y="57"/>
                  </a:lnTo>
                  <a:lnTo>
                    <a:pt x="38" y="54"/>
                  </a:lnTo>
                  <a:lnTo>
                    <a:pt x="38" y="49"/>
                  </a:lnTo>
                  <a:lnTo>
                    <a:pt x="38" y="43"/>
                  </a:lnTo>
                  <a:lnTo>
                    <a:pt x="33" y="42"/>
                  </a:lnTo>
                  <a:lnTo>
                    <a:pt x="28" y="42"/>
                  </a:lnTo>
                  <a:lnTo>
                    <a:pt x="24" y="42"/>
                  </a:lnTo>
                  <a:lnTo>
                    <a:pt x="21" y="42"/>
                  </a:lnTo>
                  <a:lnTo>
                    <a:pt x="21" y="42"/>
                  </a:lnTo>
                  <a:lnTo>
                    <a:pt x="18" y="27"/>
                  </a:lnTo>
                  <a:lnTo>
                    <a:pt x="12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5" y="1"/>
                  </a:lnTo>
                  <a:lnTo>
                    <a:pt x="11" y="3"/>
                  </a:lnTo>
                  <a:lnTo>
                    <a:pt x="19" y="8"/>
                  </a:lnTo>
                  <a:lnTo>
                    <a:pt x="24" y="14"/>
                  </a:lnTo>
                  <a:lnTo>
                    <a:pt x="28" y="23"/>
                  </a:lnTo>
                  <a:lnTo>
                    <a:pt x="32" y="23"/>
                  </a:lnTo>
                  <a:lnTo>
                    <a:pt x="42" y="23"/>
                  </a:lnTo>
                  <a:lnTo>
                    <a:pt x="57" y="24"/>
                  </a:lnTo>
                  <a:lnTo>
                    <a:pt x="57" y="40"/>
                  </a:lnTo>
                  <a:lnTo>
                    <a:pt x="57" y="50"/>
                  </a:lnTo>
                  <a:lnTo>
                    <a:pt x="57" y="54"/>
                  </a:lnTo>
                  <a:lnTo>
                    <a:pt x="69" y="57"/>
                  </a:lnTo>
                  <a:lnTo>
                    <a:pt x="76" y="65"/>
                  </a:lnTo>
                  <a:lnTo>
                    <a:pt x="80" y="73"/>
                  </a:lnTo>
                  <a:lnTo>
                    <a:pt x="83" y="79"/>
                  </a:lnTo>
                  <a:lnTo>
                    <a:pt x="84" y="82"/>
                  </a:lnTo>
                  <a:lnTo>
                    <a:pt x="84" y="80"/>
                  </a:lnTo>
                  <a:lnTo>
                    <a:pt x="84" y="79"/>
                  </a:lnTo>
                  <a:lnTo>
                    <a:pt x="84" y="80"/>
                  </a:lnTo>
                  <a:lnTo>
                    <a:pt x="84" y="82"/>
                  </a:lnTo>
                  <a:lnTo>
                    <a:pt x="84" y="79"/>
                  </a:lnTo>
                  <a:lnTo>
                    <a:pt x="87" y="73"/>
                  </a:lnTo>
                  <a:lnTo>
                    <a:pt x="92" y="65"/>
                  </a:lnTo>
                  <a:lnTo>
                    <a:pt x="98" y="57"/>
                  </a:lnTo>
                  <a:lnTo>
                    <a:pt x="110" y="54"/>
                  </a:lnTo>
                  <a:lnTo>
                    <a:pt x="110" y="50"/>
                  </a:lnTo>
                  <a:lnTo>
                    <a:pt x="110" y="40"/>
                  </a:lnTo>
                  <a:lnTo>
                    <a:pt x="111" y="24"/>
                  </a:lnTo>
                  <a:lnTo>
                    <a:pt x="125" y="24"/>
                  </a:lnTo>
                  <a:lnTo>
                    <a:pt x="137" y="24"/>
                  </a:lnTo>
                  <a:lnTo>
                    <a:pt x="140" y="24"/>
                  </a:lnTo>
                  <a:lnTo>
                    <a:pt x="143" y="14"/>
                  </a:lnTo>
                  <a:lnTo>
                    <a:pt x="149" y="8"/>
                  </a:lnTo>
                  <a:lnTo>
                    <a:pt x="156" y="4"/>
                  </a:lnTo>
                  <a:lnTo>
                    <a:pt x="162" y="1"/>
                  </a:lnTo>
                  <a:lnTo>
                    <a:pt x="16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9" name="Prostoročno 247"/>
            <xdr:cNvSpPr>
              <a:spLocks/>
            </xdr:cNvSpPr>
          </xdr:nvSpPr>
          <xdr:spPr bwMode="auto">
            <a:xfrm>
              <a:off x="28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0" name="Prostoročno 248"/>
            <xdr:cNvSpPr>
              <a:spLocks noEditPoints="1"/>
            </xdr:cNvSpPr>
          </xdr:nvSpPr>
          <xdr:spPr bwMode="auto">
            <a:xfrm>
              <a:off x="390" y="110"/>
              <a:ext cx="97" cy="43"/>
            </a:xfrm>
            <a:custGeom>
              <a:avLst/>
              <a:gdLst>
                <a:gd name="T0" fmla="*/ 78 w 388"/>
                <a:gd name="T1" fmla="*/ 135 h 173"/>
                <a:gd name="T2" fmla="*/ 302 w 388"/>
                <a:gd name="T3" fmla="*/ 126 h 173"/>
                <a:gd name="T4" fmla="*/ 322 w 388"/>
                <a:gd name="T5" fmla="*/ 114 h 173"/>
                <a:gd name="T6" fmla="*/ 365 w 388"/>
                <a:gd name="T7" fmla="*/ 165 h 173"/>
                <a:gd name="T8" fmla="*/ 278 w 388"/>
                <a:gd name="T9" fmla="*/ 77 h 173"/>
                <a:gd name="T10" fmla="*/ 29 w 388"/>
                <a:gd name="T11" fmla="*/ 146 h 173"/>
                <a:gd name="T12" fmla="*/ 59 w 388"/>
                <a:gd name="T13" fmla="*/ 122 h 173"/>
                <a:gd name="T14" fmla="*/ 90 w 388"/>
                <a:gd name="T15" fmla="*/ 121 h 173"/>
                <a:gd name="T16" fmla="*/ 90 w 388"/>
                <a:gd name="T17" fmla="*/ 0 h 173"/>
                <a:gd name="T18" fmla="*/ 103 w 388"/>
                <a:gd name="T19" fmla="*/ 9 h 173"/>
                <a:gd name="T20" fmla="*/ 108 w 388"/>
                <a:gd name="T21" fmla="*/ 10 h 173"/>
                <a:gd name="T22" fmla="*/ 150 w 388"/>
                <a:gd name="T23" fmla="*/ 69 h 173"/>
                <a:gd name="T24" fmla="*/ 195 w 388"/>
                <a:gd name="T25" fmla="*/ 108 h 173"/>
                <a:gd name="T26" fmla="*/ 268 w 388"/>
                <a:gd name="T27" fmla="*/ 67 h 173"/>
                <a:gd name="T28" fmla="*/ 286 w 388"/>
                <a:gd name="T29" fmla="*/ 7 h 173"/>
                <a:gd name="T30" fmla="*/ 287 w 388"/>
                <a:gd name="T31" fmla="*/ 7 h 173"/>
                <a:gd name="T32" fmla="*/ 374 w 388"/>
                <a:gd name="T33" fmla="*/ 6 h 173"/>
                <a:gd name="T34" fmla="*/ 336 w 388"/>
                <a:gd name="T35" fmla="*/ 6 h 173"/>
                <a:gd name="T36" fmla="*/ 340 w 388"/>
                <a:gd name="T37" fmla="*/ 52 h 173"/>
                <a:gd name="T38" fmla="*/ 288 w 388"/>
                <a:gd name="T39" fmla="*/ 57 h 173"/>
                <a:gd name="T40" fmla="*/ 295 w 388"/>
                <a:gd name="T41" fmla="*/ 21 h 173"/>
                <a:gd name="T42" fmla="*/ 305 w 388"/>
                <a:gd name="T43" fmla="*/ 35 h 173"/>
                <a:gd name="T44" fmla="*/ 323 w 388"/>
                <a:gd name="T45" fmla="*/ 38 h 173"/>
                <a:gd name="T46" fmla="*/ 326 w 388"/>
                <a:gd name="T47" fmla="*/ 18 h 173"/>
                <a:gd name="T48" fmla="*/ 286 w 388"/>
                <a:gd name="T49" fmla="*/ 19 h 173"/>
                <a:gd name="T50" fmla="*/ 291 w 388"/>
                <a:gd name="T51" fmla="*/ 74 h 173"/>
                <a:gd name="T52" fmla="*/ 368 w 388"/>
                <a:gd name="T53" fmla="*/ 150 h 173"/>
                <a:gd name="T54" fmla="*/ 340 w 388"/>
                <a:gd name="T55" fmla="*/ 167 h 173"/>
                <a:gd name="T56" fmla="*/ 290 w 388"/>
                <a:gd name="T57" fmla="*/ 122 h 173"/>
                <a:gd name="T58" fmla="*/ 242 w 388"/>
                <a:gd name="T59" fmla="*/ 76 h 173"/>
                <a:gd name="T60" fmla="*/ 209 w 388"/>
                <a:gd name="T61" fmla="*/ 117 h 173"/>
                <a:gd name="T62" fmla="*/ 233 w 388"/>
                <a:gd name="T63" fmla="*/ 127 h 173"/>
                <a:gd name="T64" fmla="*/ 241 w 388"/>
                <a:gd name="T65" fmla="*/ 109 h 173"/>
                <a:gd name="T66" fmla="*/ 221 w 388"/>
                <a:gd name="T67" fmla="*/ 103 h 173"/>
                <a:gd name="T68" fmla="*/ 240 w 388"/>
                <a:gd name="T69" fmla="*/ 84 h 173"/>
                <a:gd name="T70" fmla="*/ 263 w 388"/>
                <a:gd name="T71" fmla="*/ 128 h 173"/>
                <a:gd name="T72" fmla="*/ 206 w 388"/>
                <a:gd name="T73" fmla="*/ 136 h 173"/>
                <a:gd name="T74" fmla="*/ 205 w 388"/>
                <a:gd name="T75" fmla="*/ 169 h 173"/>
                <a:gd name="T76" fmla="*/ 205 w 388"/>
                <a:gd name="T77" fmla="*/ 173 h 173"/>
                <a:gd name="T78" fmla="*/ 185 w 388"/>
                <a:gd name="T79" fmla="*/ 169 h 173"/>
                <a:gd name="T80" fmla="*/ 182 w 388"/>
                <a:gd name="T81" fmla="*/ 142 h 173"/>
                <a:gd name="T82" fmla="*/ 151 w 388"/>
                <a:gd name="T83" fmla="*/ 145 h 173"/>
                <a:gd name="T84" fmla="*/ 125 w 388"/>
                <a:gd name="T85" fmla="*/ 95 h 173"/>
                <a:gd name="T86" fmla="*/ 164 w 388"/>
                <a:gd name="T87" fmla="*/ 91 h 173"/>
                <a:gd name="T88" fmla="*/ 157 w 388"/>
                <a:gd name="T89" fmla="*/ 103 h 173"/>
                <a:gd name="T90" fmla="*/ 149 w 388"/>
                <a:gd name="T91" fmla="*/ 119 h 173"/>
                <a:gd name="T92" fmla="*/ 168 w 388"/>
                <a:gd name="T93" fmla="*/ 127 h 173"/>
                <a:gd name="T94" fmla="*/ 178 w 388"/>
                <a:gd name="T95" fmla="*/ 95 h 173"/>
                <a:gd name="T96" fmla="*/ 119 w 388"/>
                <a:gd name="T97" fmla="*/ 75 h 173"/>
                <a:gd name="T98" fmla="*/ 52 w 388"/>
                <a:gd name="T99" fmla="*/ 167 h 173"/>
                <a:gd name="T100" fmla="*/ 16 w 388"/>
                <a:gd name="T101" fmla="*/ 173 h 173"/>
                <a:gd name="T102" fmla="*/ 66 w 388"/>
                <a:gd name="T103" fmla="*/ 90 h 173"/>
                <a:gd name="T104" fmla="*/ 113 w 388"/>
                <a:gd name="T105" fmla="*/ 42 h 173"/>
                <a:gd name="T106" fmla="*/ 71 w 388"/>
                <a:gd name="T107" fmla="*/ 9 h 173"/>
                <a:gd name="T108" fmla="*/ 62 w 388"/>
                <a:gd name="T109" fmla="*/ 33 h 173"/>
                <a:gd name="T110" fmla="*/ 78 w 388"/>
                <a:gd name="T111" fmla="*/ 40 h 173"/>
                <a:gd name="T112" fmla="*/ 85 w 388"/>
                <a:gd name="T113" fmla="*/ 20 h 173"/>
                <a:gd name="T114" fmla="*/ 104 w 388"/>
                <a:gd name="T115" fmla="*/ 40 h 173"/>
                <a:gd name="T116" fmla="*/ 61 w 388"/>
                <a:gd name="T117" fmla="*/ 63 h 173"/>
                <a:gd name="T118" fmla="*/ 52 w 388"/>
                <a:gd name="T119" fmla="*/ 6 h 173"/>
                <a:gd name="T120" fmla="*/ 23 w 388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88" h="173"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84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4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5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3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8" y="130"/>
                  </a:lnTo>
                  <a:lnTo>
                    <a:pt x="29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8" y="150"/>
                  </a:lnTo>
                  <a:lnTo>
                    <a:pt x="45" y="139"/>
                  </a:lnTo>
                  <a:lnTo>
                    <a:pt x="52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3" y="6"/>
                  </a:lnTo>
                  <a:lnTo>
                    <a:pt x="103" y="6"/>
                  </a:lnTo>
                  <a:lnTo>
                    <a:pt x="103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6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2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6" y="72"/>
                  </a:lnTo>
                  <a:lnTo>
                    <a:pt x="180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5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5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7" y="10"/>
                  </a:lnTo>
                  <a:lnTo>
                    <a:pt x="287" y="9"/>
                  </a:lnTo>
                  <a:lnTo>
                    <a:pt x="287" y="7"/>
                  </a:lnTo>
                  <a:lnTo>
                    <a:pt x="287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88" y="0"/>
                  </a:lnTo>
                  <a:lnTo>
                    <a:pt x="381" y="5"/>
                  </a:lnTo>
                  <a:lnTo>
                    <a:pt x="374" y="6"/>
                  </a:lnTo>
                  <a:lnTo>
                    <a:pt x="366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40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5" y="49"/>
                  </a:lnTo>
                  <a:lnTo>
                    <a:pt x="285" y="40"/>
                  </a:lnTo>
                  <a:lnTo>
                    <a:pt x="287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4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8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7" y="40"/>
                  </a:lnTo>
                  <a:lnTo>
                    <a:pt x="320" y="40"/>
                  </a:lnTo>
                  <a:lnTo>
                    <a:pt x="323" y="38"/>
                  </a:lnTo>
                  <a:lnTo>
                    <a:pt x="326" y="37"/>
                  </a:lnTo>
                  <a:lnTo>
                    <a:pt x="328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8" y="21"/>
                  </a:lnTo>
                  <a:lnTo>
                    <a:pt x="326" y="18"/>
                  </a:lnTo>
                  <a:lnTo>
                    <a:pt x="323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8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6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6" y="70"/>
                  </a:lnTo>
                  <a:lnTo>
                    <a:pt x="291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40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40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6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4" y="90"/>
                  </a:lnTo>
                  <a:lnTo>
                    <a:pt x="270" y="75"/>
                  </a:lnTo>
                  <a:lnTo>
                    <a:pt x="262" y="74"/>
                  </a:lnTo>
                  <a:lnTo>
                    <a:pt x="254" y="74"/>
                  </a:lnTo>
                  <a:lnTo>
                    <a:pt x="242" y="76"/>
                  </a:lnTo>
                  <a:lnTo>
                    <a:pt x="230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1" y="127"/>
                  </a:lnTo>
                  <a:lnTo>
                    <a:pt x="224" y="127"/>
                  </a:lnTo>
                  <a:lnTo>
                    <a:pt x="230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21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2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9" y="114"/>
                  </a:lnTo>
                  <a:lnTo>
                    <a:pt x="263" y="128"/>
                  </a:lnTo>
                  <a:lnTo>
                    <a:pt x="253" y="139"/>
                  </a:lnTo>
                  <a:lnTo>
                    <a:pt x="238" y="145"/>
                  </a:lnTo>
                  <a:lnTo>
                    <a:pt x="223" y="145"/>
                  </a:lnTo>
                  <a:lnTo>
                    <a:pt x="217" y="142"/>
                  </a:lnTo>
                  <a:lnTo>
                    <a:pt x="212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6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5" y="169"/>
                  </a:lnTo>
                  <a:lnTo>
                    <a:pt x="185" y="168"/>
                  </a:lnTo>
                  <a:lnTo>
                    <a:pt x="185" y="168"/>
                  </a:lnTo>
                  <a:lnTo>
                    <a:pt x="185" y="169"/>
                  </a:lnTo>
                  <a:lnTo>
                    <a:pt x="185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1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5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2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6" y="103"/>
                  </a:lnTo>
                  <a:lnTo>
                    <a:pt x="160" y="103"/>
                  </a:lnTo>
                  <a:lnTo>
                    <a:pt x="157" y="103"/>
                  </a:lnTo>
                  <a:lnTo>
                    <a:pt x="154" y="104"/>
                  </a:lnTo>
                  <a:lnTo>
                    <a:pt x="150" y="107"/>
                  </a:lnTo>
                  <a:lnTo>
                    <a:pt x="149" y="109"/>
                  </a:lnTo>
                  <a:lnTo>
                    <a:pt x="148" y="113"/>
                  </a:lnTo>
                  <a:lnTo>
                    <a:pt x="148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7" y="127"/>
                  </a:lnTo>
                  <a:lnTo>
                    <a:pt x="160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7" y="122"/>
                  </a:lnTo>
                  <a:lnTo>
                    <a:pt x="180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8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9" y="75"/>
                  </a:lnTo>
                  <a:lnTo>
                    <a:pt x="116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70" y="155"/>
                  </a:lnTo>
                  <a:lnTo>
                    <a:pt x="52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4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1" y="25"/>
                  </a:lnTo>
                  <a:lnTo>
                    <a:pt x="61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70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4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8" y="24"/>
                  </a:lnTo>
                  <a:lnTo>
                    <a:pt x="100" y="28"/>
                  </a:lnTo>
                  <a:lnTo>
                    <a:pt x="102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3" y="63"/>
                  </a:lnTo>
                  <a:lnTo>
                    <a:pt x="84" y="67"/>
                  </a:lnTo>
                  <a:lnTo>
                    <a:pt x="75" y="69"/>
                  </a:lnTo>
                  <a:lnTo>
                    <a:pt x="61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9" y="11"/>
                  </a:lnTo>
                  <a:lnTo>
                    <a:pt x="52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9" y="9"/>
                  </a:lnTo>
                  <a:lnTo>
                    <a:pt x="23" y="7"/>
                  </a:lnTo>
                  <a:lnTo>
                    <a:pt x="16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1" name="Prostoročno 249"/>
            <xdr:cNvSpPr>
              <a:spLocks/>
            </xdr:cNvSpPr>
          </xdr:nvSpPr>
          <xdr:spPr bwMode="auto">
            <a:xfrm>
              <a:off x="417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3 w 170"/>
                <a:gd name="T19" fmla="*/ 69 h 89"/>
                <a:gd name="T20" fmla="*/ 89 w 170"/>
                <a:gd name="T21" fmla="*/ 83 h 89"/>
                <a:gd name="T22" fmla="*/ 86 w 170"/>
                <a:gd name="T23" fmla="*/ 89 h 89"/>
                <a:gd name="T24" fmla="*/ 85 w 170"/>
                <a:gd name="T25" fmla="*/ 89 h 89"/>
                <a:gd name="T26" fmla="*/ 82 w 170"/>
                <a:gd name="T27" fmla="*/ 83 h 89"/>
                <a:gd name="T28" fmla="*/ 69 w 170"/>
                <a:gd name="T29" fmla="*/ 69 h 89"/>
                <a:gd name="T30" fmla="*/ 40 w 170"/>
                <a:gd name="T31" fmla="*/ 60 h 89"/>
                <a:gd name="T32" fmla="*/ 40 w 170"/>
                <a:gd name="T33" fmla="*/ 57 h 89"/>
                <a:gd name="T34" fmla="*/ 40 w 170"/>
                <a:gd name="T35" fmla="*/ 49 h 89"/>
                <a:gd name="T36" fmla="*/ 33 w 170"/>
                <a:gd name="T37" fmla="*/ 42 h 89"/>
                <a:gd name="T38" fmla="*/ 26 w 170"/>
                <a:gd name="T39" fmla="*/ 42 h 89"/>
                <a:gd name="T40" fmla="*/ 23 w 170"/>
                <a:gd name="T41" fmla="*/ 42 h 89"/>
                <a:gd name="T42" fmla="*/ 14 w 170"/>
                <a:gd name="T43" fmla="*/ 14 h 89"/>
                <a:gd name="T44" fmla="*/ 0 w 170"/>
                <a:gd name="T45" fmla="*/ 1 h 89"/>
                <a:gd name="T46" fmla="*/ 3 w 170"/>
                <a:gd name="T47" fmla="*/ 1 h 89"/>
                <a:gd name="T48" fmla="*/ 7 w 170"/>
                <a:gd name="T49" fmla="*/ 1 h 89"/>
                <a:gd name="T50" fmla="*/ 19 w 170"/>
                <a:gd name="T51" fmla="*/ 8 h 89"/>
                <a:gd name="T52" fmla="*/ 30 w 170"/>
                <a:gd name="T53" fmla="*/ 23 h 89"/>
                <a:gd name="T54" fmla="*/ 44 w 170"/>
                <a:gd name="T55" fmla="*/ 23 h 89"/>
                <a:gd name="T56" fmla="*/ 59 w 170"/>
                <a:gd name="T57" fmla="*/ 40 h 89"/>
                <a:gd name="T58" fmla="*/ 59 w 170"/>
                <a:gd name="T59" fmla="*/ 54 h 89"/>
                <a:gd name="T60" fmla="*/ 78 w 170"/>
                <a:gd name="T61" fmla="*/ 65 h 89"/>
                <a:gd name="T62" fmla="*/ 85 w 170"/>
                <a:gd name="T63" fmla="*/ 79 h 89"/>
                <a:gd name="T64" fmla="*/ 85 w 170"/>
                <a:gd name="T65" fmla="*/ 80 h 89"/>
                <a:gd name="T66" fmla="*/ 86 w 170"/>
                <a:gd name="T67" fmla="*/ 80 h 89"/>
                <a:gd name="T68" fmla="*/ 86 w 170"/>
                <a:gd name="T69" fmla="*/ 79 h 89"/>
                <a:gd name="T70" fmla="*/ 94 w 170"/>
                <a:gd name="T71" fmla="*/ 65 h 89"/>
                <a:gd name="T72" fmla="*/ 112 w 170"/>
                <a:gd name="T73" fmla="*/ 54 h 89"/>
                <a:gd name="T74" fmla="*/ 112 w 170"/>
                <a:gd name="T75" fmla="*/ 40 h 89"/>
                <a:gd name="T76" fmla="*/ 127 w 170"/>
                <a:gd name="T77" fmla="*/ 24 h 89"/>
                <a:gd name="T78" fmla="*/ 142 w 170"/>
                <a:gd name="T79" fmla="*/ 24 h 89"/>
                <a:gd name="T80" fmla="*/ 151 w 170"/>
                <a:gd name="T81" fmla="*/ 8 h 89"/>
                <a:gd name="T82" fmla="*/ 164 w 170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70" h="89">
                  <a:moveTo>
                    <a:pt x="169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3" y="69"/>
                  </a:lnTo>
                  <a:lnTo>
                    <a:pt x="94" y="75"/>
                  </a:lnTo>
                  <a:lnTo>
                    <a:pt x="89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9" y="69"/>
                  </a:lnTo>
                  <a:lnTo>
                    <a:pt x="57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3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8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7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30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9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1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6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9" y="73"/>
                  </a:lnTo>
                  <a:lnTo>
                    <a:pt x="94" y="65"/>
                  </a:lnTo>
                  <a:lnTo>
                    <a:pt x="100" y="57"/>
                  </a:lnTo>
                  <a:lnTo>
                    <a:pt x="112" y="54"/>
                  </a:lnTo>
                  <a:lnTo>
                    <a:pt x="112" y="50"/>
                  </a:lnTo>
                  <a:lnTo>
                    <a:pt x="112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8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2" name="Prostoročno 250"/>
            <xdr:cNvSpPr>
              <a:spLocks/>
            </xdr:cNvSpPr>
          </xdr:nvSpPr>
          <xdr:spPr bwMode="auto">
            <a:xfrm>
              <a:off x="415" y="111"/>
              <a:ext cx="2" cy="1"/>
            </a:xfrm>
            <a:custGeom>
              <a:avLst/>
              <a:gdLst>
                <a:gd name="T0" fmla="*/ 0 w 6"/>
                <a:gd name="T1" fmla="*/ 0 h 3"/>
                <a:gd name="T2" fmla="*/ 1 w 6"/>
                <a:gd name="T3" fmla="*/ 1 h 3"/>
                <a:gd name="T4" fmla="*/ 4 w 6"/>
                <a:gd name="T5" fmla="*/ 2 h 3"/>
                <a:gd name="T6" fmla="*/ 6 w 6"/>
                <a:gd name="T7" fmla="*/ 3 h 3"/>
                <a:gd name="T8" fmla="*/ 2 w 6"/>
                <a:gd name="T9" fmla="*/ 3 h 3"/>
                <a:gd name="T10" fmla="*/ 0 w 6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6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6" y="3"/>
                  </a:lnTo>
                  <a:lnTo>
                    <a:pt x="2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3" name="Prostoročno 251"/>
            <xdr:cNvSpPr>
              <a:spLocks/>
            </xdr:cNvSpPr>
          </xdr:nvSpPr>
          <xdr:spPr bwMode="auto">
            <a:xfrm>
              <a:off x="459" y="111"/>
              <a:ext cx="2" cy="1"/>
            </a:xfrm>
            <a:custGeom>
              <a:avLst/>
              <a:gdLst>
                <a:gd name="T0" fmla="*/ 8 w 8"/>
                <a:gd name="T1" fmla="*/ 0 h 3"/>
                <a:gd name="T2" fmla="*/ 4 w 8"/>
                <a:gd name="T3" fmla="*/ 3 h 3"/>
                <a:gd name="T4" fmla="*/ 0 w 8"/>
                <a:gd name="T5" fmla="*/ 3 h 3"/>
                <a:gd name="T6" fmla="*/ 3 w 8"/>
                <a:gd name="T7" fmla="*/ 2 h 3"/>
                <a:gd name="T8" fmla="*/ 6 w 8"/>
                <a:gd name="T9" fmla="*/ 1 h 3"/>
                <a:gd name="T10" fmla="*/ 8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8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4" name="Prostoročno 252"/>
            <xdr:cNvSpPr>
              <a:spLocks/>
            </xdr:cNvSpPr>
          </xdr:nvSpPr>
          <xdr:spPr bwMode="auto">
            <a:xfrm>
              <a:off x="20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5" name="Prostoročno 253"/>
            <xdr:cNvSpPr>
              <a:spLocks noEditPoints="1"/>
            </xdr:cNvSpPr>
          </xdr:nvSpPr>
          <xdr:spPr bwMode="auto">
            <a:xfrm>
              <a:off x="137" y="110"/>
              <a:ext cx="96" cy="43"/>
            </a:xfrm>
            <a:custGeom>
              <a:avLst/>
              <a:gdLst>
                <a:gd name="T0" fmla="*/ 301 w 384"/>
                <a:gd name="T1" fmla="*/ 128 h 173"/>
                <a:gd name="T2" fmla="*/ 296 w 384"/>
                <a:gd name="T3" fmla="*/ 100 h 173"/>
                <a:gd name="T4" fmla="*/ 363 w 384"/>
                <a:gd name="T5" fmla="*/ 165 h 173"/>
                <a:gd name="T6" fmla="*/ 90 w 384"/>
                <a:gd name="T7" fmla="*/ 83 h 173"/>
                <a:gd name="T8" fmla="*/ 41 w 384"/>
                <a:gd name="T9" fmla="*/ 139 h 173"/>
                <a:gd name="T10" fmla="*/ 86 w 384"/>
                <a:gd name="T11" fmla="*/ 121 h 173"/>
                <a:gd name="T12" fmla="*/ 95 w 384"/>
                <a:gd name="T13" fmla="*/ 4 h 173"/>
                <a:gd name="T14" fmla="*/ 99 w 384"/>
                <a:gd name="T15" fmla="*/ 7 h 173"/>
                <a:gd name="T16" fmla="*/ 123 w 384"/>
                <a:gd name="T17" fmla="*/ 67 h 173"/>
                <a:gd name="T18" fmla="*/ 184 w 384"/>
                <a:gd name="T19" fmla="*/ 85 h 173"/>
                <a:gd name="T20" fmla="*/ 145 w 384"/>
                <a:gd name="T21" fmla="*/ 63 h 173"/>
                <a:gd name="T22" fmla="*/ 128 w 384"/>
                <a:gd name="T23" fmla="*/ 48 h 173"/>
                <a:gd name="T24" fmla="*/ 112 w 384"/>
                <a:gd name="T25" fmla="*/ 7 h 173"/>
                <a:gd name="T26" fmla="*/ 164 w 384"/>
                <a:gd name="T27" fmla="*/ 46 h 173"/>
                <a:gd name="T28" fmla="*/ 198 w 384"/>
                <a:gd name="T29" fmla="*/ 69 h 173"/>
                <a:gd name="T30" fmla="*/ 244 w 384"/>
                <a:gd name="T31" fmla="*/ 30 h 173"/>
                <a:gd name="T32" fmla="*/ 274 w 384"/>
                <a:gd name="T33" fmla="*/ 7 h 173"/>
                <a:gd name="T34" fmla="*/ 246 w 384"/>
                <a:gd name="T35" fmla="*/ 48 h 173"/>
                <a:gd name="T36" fmla="*/ 219 w 384"/>
                <a:gd name="T37" fmla="*/ 70 h 173"/>
                <a:gd name="T38" fmla="*/ 190 w 384"/>
                <a:gd name="T39" fmla="*/ 95 h 173"/>
                <a:gd name="T40" fmla="*/ 186 w 384"/>
                <a:gd name="T41" fmla="*/ 102 h 173"/>
                <a:gd name="T42" fmla="*/ 251 w 384"/>
                <a:gd name="T43" fmla="*/ 66 h 173"/>
                <a:gd name="T44" fmla="*/ 283 w 384"/>
                <a:gd name="T45" fmla="*/ 10 h 173"/>
                <a:gd name="T46" fmla="*/ 296 w 384"/>
                <a:gd name="T47" fmla="*/ 0 h 173"/>
                <a:gd name="T48" fmla="*/ 340 w 384"/>
                <a:gd name="T49" fmla="*/ 6 h 173"/>
                <a:gd name="T50" fmla="*/ 329 w 384"/>
                <a:gd name="T51" fmla="*/ 60 h 173"/>
                <a:gd name="T52" fmla="*/ 283 w 384"/>
                <a:gd name="T53" fmla="*/ 32 h 173"/>
                <a:gd name="T54" fmla="*/ 300 w 384"/>
                <a:gd name="T55" fmla="*/ 32 h 173"/>
                <a:gd name="T56" fmla="*/ 322 w 384"/>
                <a:gd name="T57" fmla="*/ 37 h 173"/>
                <a:gd name="T58" fmla="*/ 309 w 384"/>
                <a:gd name="T59" fmla="*/ 7 h 173"/>
                <a:gd name="T60" fmla="*/ 272 w 384"/>
                <a:gd name="T61" fmla="*/ 70 h 173"/>
                <a:gd name="T62" fmla="*/ 368 w 384"/>
                <a:gd name="T63" fmla="*/ 160 h 173"/>
                <a:gd name="T64" fmla="*/ 322 w 384"/>
                <a:gd name="T65" fmla="*/ 159 h 173"/>
                <a:gd name="T66" fmla="*/ 250 w 384"/>
                <a:gd name="T67" fmla="*/ 74 h 173"/>
                <a:gd name="T68" fmla="*/ 209 w 384"/>
                <a:gd name="T69" fmla="*/ 122 h 173"/>
                <a:gd name="T70" fmla="*/ 237 w 384"/>
                <a:gd name="T71" fmla="*/ 119 h 173"/>
                <a:gd name="T72" fmla="*/ 221 w 384"/>
                <a:gd name="T73" fmla="*/ 103 h 173"/>
                <a:gd name="T74" fmla="*/ 246 w 384"/>
                <a:gd name="T75" fmla="*/ 85 h 173"/>
                <a:gd name="T76" fmla="*/ 219 w 384"/>
                <a:gd name="T77" fmla="*/ 145 h 173"/>
                <a:gd name="T78" fmla="*/ 203 w 384"/>
                <a:gd name="T79" fmla="*/ 163 h 173"/>
                <a:gd name="T80" fmla="*/ 181 w 384"/>
                <a:gd name="T81" fmla="*/ 173 h 173"/>
                <a:gd name="T82" fmla="*/ 180 w 384"/>
                <a:gd name="T83" fmla="*/ 159 h 173"/>
                <a:gd name="T84" fmla="*/ 163 w 384"/>
                <a:gd name="T85" fmla="*/ 145 h 173"/>
                <a:gd name="T86" fmla="*/ 128 w 384"/>
                <a:gd name="T87" fmla="*/ 89 h 173"/>
                <a:gd name="T88" fmla="*/ 166 w 384"/>
                <a:gd name="T89" fmla="*/ 103 h 173"/>
                <a:gd name="T90" fmla="*/ 144 w 384"/>
                <a:gd name="T91" fmla="*/ 116 h 173"/>
                <a:gd name="T92" fmla="*/ 168 w 384"/>
                <a:gd name="T93" fmla="*/ 126 h 173"/>
                <a:gd name="T94" fmla="*/ 144 w 384"/>
                <a:gd name="T95" fmla="*/ 76 h 173"/>
                <a:gd name="T96" fmla="*/ 66 w 384"/>
                <a:gd name="T97" fmla="*/ 155 h 173"/>
                <a:gd name="T98" fmla="*/ 15 w 384"/>
                <a:gd name="T99" fmla="*/ 160 h 173"/>
                <a:gd name="T100" fmla="*/ 111 w 384"/>
                <a:gd name="T101" fmla="*/ 70 h 173"/>
                <a:gd name="T102" fmla="*/ 72 w 384"/>
                <a:gd name="T103" fmla="*/ 7 h 173"/>
                <a:gd name="T104" fmla="*/ 61 w 384"/>
                <a:gd name="T105" fmla="*/ 37 h 173"/>
                <a:gd name="T106" fmla="*/ 81 w 384"/>
                <a:gd name="T107" fmla="*/ 32 h 173"/>
                <a:gd name="T108" fmla="*/ 99 w 384"/>
                <a:gd name="T109" fmla="*/ 32 h 173"/>
                <a:gd name="T110" fmla="*/ 47 w 384"/>
                <a:gd name="T111" fmla="*/ 52 h 173"/>
                <a:gd name="T112" fmla="*/ 39 w 384"/>
                <a:gd name="T113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384" h="173">
                  <a:moveTo>
                    <a:pt x="80" y="128"/>
                  </a:moveTo>
                  <a:lnTo>
                    <a:pt x="75" y="135"/>
                  </a:lnTo>
                  <a:lnTo>
                    <a:pt x="77" y="134"/>
                  </a:lnTo>
                  <a:lnTo>
                    <a:pt x="80" y="128"/>
                  </a:lnTo>
                  <a:close/>
                  <a:moveTo>
                    <a:pt x="301" y="128"/>
                  </a:moveTo>
                  <a:lnTo>
                    <a:pt x="305" y="134"/>
                  </a:lnTo>
                  <a:lnTo>
                    <a:pt x="306" y="135"/>
                  </a:lnTo>
                  <a:lnTo>
                    <a:pt x="301" y="128"/>
                  </a:lnTo>
                  <a:close/>
                  <a:moveTo>
                    <a:pt x="274" y="77"/>
                  </a:moveTo>
                  <a:lnTo>
                    <a:pt x="280" y="95"/>
                  </a:lnTo>
                  <a:lnTo>
                    <a:pt x="288" y="112"/>
                  </a:lnTo>
                  <a:lnTo>
                    <a:pt x="299" y="125"/>
                  </a:lnTo>
                  <a:lnTo>
                    <a:pt x="296" y="121"/>
                  </a:lnTo>
                  <a:lnTo>
                    <a:pt x="288" y="108"/>
                  </a:lnTo>
                  <a:lnTo>
                    <a:pt x="282" y="95"/>
                  </a:lnTo>
                  <a:lnTo>
                    <a:pt x="296" y="100"/>
                  </a:lnTo>
                  <a:lnTo>
                    <a:pt x="309" y="108"/>
                  </a:lnTo>
                  <a:lnTo>
                    <a:pt x="318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1" y="139"/>
                  </a:lnTo>
                  <a:lnTo>
                    <a:pt x="347" y="150"/>
                  </a:lnTo>
                  <a:lnTo>
                    <a:pt x="352" y="163"/>
                  </a:lnTo>
                  <a:lnTo>
                    <a:pt x="363" y="165"/>
                  </a:lnTo>
                  <a:lnTo>
                    <a:pt x="356" y="146"/>
                  </a:lnTo>
                  <a:lnTo>
                    <a:pt x="347" y="130"/>
                  </a:lnTo>
                  <a:lnTo>
                    <a:pt x="331" y="108"/>
                  </a:lnTo>
                  <a:lnTo>
                    <a:pt x="309" y="91"/>
                  </a:lnTo>
                  <a:lnTo>
                    <a:pt x="292" y="83"/>
                  </a:lnTo>
                  <a:lnTo>
                    <a:pt x="274" y="77"/>
                  </a:lnTo>
                  <a:close/>
                  <a:moveTo>
                    <a:pt x="108" y="77"/>
                  </a:moveTo>
                  <a:lnTo>
                    <a:pt x="90" y="83"/>
                  </a:lnTo>
                  <a:lnTo>
                    <a:pt x="73" y="91"/>
                  </a:lnTo>
                  <a:lnTo>
                    <a:pt x="52" y="108"/>
                  </a:lnTo>
                  <a:lnTo>
                    <a:pt x="34" y="130"/>
                  </a:lnTo>
                  <a:lnTo>
                    <a:pt x="25" y="146"/>
                  </a:lnTo>
                  <a:lnTo>
                    <a:pt x="20" y="165"/>
                  </a:lnTo>
                  <a:lnTo>
                    <a:pt x="29" y="163"/>
                  </a:lnTo>
                  <a:lnTo>
                    <a:pt x="34" y="150"/>
                  </a:lnTo>
                  <a:lnTo>
                    <a:pt x="41" y="139"/>
                  </a:lnTo>
                  <a:lnTo>
                    <a:pt x="48" y="130"/>
                  </a:lnTo>
                  <a:lnTo>
                    <a:pt x="56" y="122"/>
                  </a:lnTo>
                  <a:lnTo>
                    <a:pt x="64" y="114"/>
                  </a:lnTo>
                  <a:lnTo>
                    <a:pt x="73" y="108"/>
                  </a:lnTo>
                  <a:lnTo>
                    <a:pt x="86" y="100"/>
                  </a:lnTo>
                  <a:lnTo>
                    <a:pt x="99" y="95"/>
                  </a:lnTo>
                  <a:lnTo>
                    <a:pt x="94" y="108"/>
                  </a:lnTo>
                  <a:lnTo>
                    <a:pt x="86" y="121"/>
                  </a:lnTo>
                  <a:lnTo>
                    <a:pt x="84" y="126"/>
                  </a:lnTo>
                  <a:lnTo>
                    <a:pt x="94" y="112"/>
                  </a:lnTo>
                  <a:lnTo>
                    <a:pt x="102" y="95"/>
                  </a:lnTo>
                  <a:lnTo>
                    <a:pt x="108" y="77"/>
                  </a:lnTo>
                  <a:close/>
                  <a:moveTo>
                    <a:pt x="0" y="0"/>
                  </a:moveTo>
                  <a:lnTo>
                    <a:pt x="86" y="0"/>
                  </a:lnTo>
                  <a:lnTo>
                    <a:pt x="90" y="1"/>
                  </a:lnTo>
                  <a:lnTo>
                    <a:pt x="95" y="4"/>
                  </a:lnTo>
                  <a:lnTo>
                    <a:pt x="99" y="6"/>
                  </a:lnTo>
                  <a:lnTo>
                    <a:pt x="99" y="6"/>
                  </a:lnTo>
                  <a:lnTo>
                    <a:pt x="99" y="7"/>
                  </a:lnTo>
                  <a:lnTo>
                    <a:pt x="99" y="9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7"/>
                  </a:lnTo>
                  <a:lnTo>
                    <a:pt x="103" y="7"/>
                  </a:lnTo>
                  <a:lnTo>
                    <a:pt x="104" y="10"/>
                  </a:lnTo>
                  <a:lnTo>
                    <a:pt x="113" y="23"/>
                  </a:lnTo>
                  <a:lnTo>
                    <a:pt x="117" y="38"/>
                  </a:lnTo>
                  <a:lnTo>
                    <a:pt x="118" y="55"/>
                  </a:lnTo>
                  <a:lnTo>
                    <a:pt x="118" y="61"/>
                  </a:lnTo>
                  <a:lnTo>
                    <a:pt x="117" y="67"/>
                  </a:lnTo>
                  <a:lnTo>
                    <a:pt x="123" y="67"/>
                  </a:lnTo>
                  <a:lnTo>
                    <a:pt x="130" y="66"/>
                  </a:lnTo>
                  <a:lnTo>
                    <a:pt x="145" y="69"/>
                  </a:lnTo>
                  <a:lnTo>
                    <a:pt x="160" y="72"/>
                  </a:lnTo>
                  <a:lnTo>
                    <a:pt x="175" y="80"/>
                  </a:lnTo>
                  <a:lnTo>
                    <a:pt x="178" y="85"/>
                  </a:lnTo>
                  <a:lnTo>
                    <a:pt x="181" y="89"/>
                  </a:lnTo>
                  <a:lnTo>
                    <a:pt x="184" y="94"/>
                  </a:lnTo>
                  <a:lnTo>
                    <a:pt x="184" y="85"/>
                  </a:lnTo>
                  <a:lnTo>
                    <a:pt x="185" y="85"/>
                  </a:lnTo>
                  <a:lnTo>
                    <a:pt x="185" y="85"/>
                  </a:lnTo>
                  <a:lnTo>
                    <a:pt x="180" y="79"/>
                  </a:lnTo>
                  <a:lnTo>
                    <a:pt x="172" y="74"/>
                  </a:lnTo>
                  <a:lnTo>
                    <a:pt x="160" y="69"/>
                  </a:lnTo>
                  <a:lnTo>
                    <a:pt x="145" y="66"/>
                  </a:lnTo>
                  <a:lnTo>
                    <a:pt x="145" y="65"/>
                  </a:lnTo>
                  <a:lnTo>
                    <a:pt x="145" y="63"/>
                  </a:lnTo>
                  <a:lnTo>
                    <a:pt x="145" y="60"/>
                  </a:lnTo>
                  <a:lnTo>
                    <a:pt x="145" y="55"/>
                  </a:lnTo>
                  <a:lnTo>
                    <a:pt x="145" y="49"/>
                  </a:lnTo>
                  <a:lnTo>
                    <a:pt x="140" y="48"/>
                  </a:lnTo>
                  <a:lnTo>
                    <a:pt x="135" y="48"/>
                  </a:lnTo>
                  <a:lnTo>
                    <a:pt x="131" y="48"/>
                  </a:lnTo>
                  <a:lnTo>
                    <a:pt x="128" y="48"/>
                  </a:lnTo>
                  <a:lnTo>
                    <a:pt x="128" y="48"/>
                  </a:lnTo>
                  <a:lnTo>
                    <a:pt x="125" y="33"/>
                  </a:lnTo>
                  <a:lnTo>
                    <a:pt x="120" y="20"/>
                  </a:lnTo>
                  <a:lnTo>
                    <a:pt x="113" y="12"/>
                  </a:lnTo>
                  <a:lnTo>
                    <a:pt x="107" y="7"/>
                  </a:lnTo>
                  <a:lnTo>
                    <a:pt x="108" y="7"/>
                  </a:lnTo>
                  <a:lnTo>
                    <a:pt x="108" y="7"/>
                  </a:lnTo>
                  <a:lnTo>
                    <a:pt x="108" y="6"/>
                  </a:lnTo>
                  <a:lnTo>
                    <a:pt x="112" y="7"/>
                  </a:lnTo>
                  <a:lnTo>
                    <a:pt x="118" y="9"/>
                  </a:lnTo>
                  <a:lnTo>
                    <a:pt x="126" y="14"/>
                  </a:lnTo>
                  <a:lnTo>
                    <a:pt x="131" y="20"/>
                  </a:lnTo>
                  <a:lnTo>
                    <a:pt x="135" y="29"/>
                  </a:lnTo>
                  <a:lnTo>
                    <a:pt x="139" y="29"/>
                  </a:lnTo>
                  <a:lnTo>
                    <a:pt x="149" y="29"/>
                  </a:lnTo>
                  <a:lnTo>
                    <a:pt x="164" y="30"/>
                  </a:lnTo>
                  <a:lnTo>
                    <a:pt x="164" y="46"/>
                  </a:lnTo>
                  <a:lnTo>
                    <a:pt x="164" y="56"/>
                  </a:lnTo>
                  <a:lnTo>
                    <a:pt x="164" y="60"/>
                  </a:lnTo>
                  <a:lnTo>
                    <a:pt x="175" y="63"/>
                  </a:lnTo>
                  <a:lnTo>
                    <a:pt x="181" y="69"/>
                  </a:lnTo>
                  <a:lnTo>
                    <a:pt x="186" y="75"/>
                  </a:lnTo>
                  <a:lnTo>
                    <a:pt x="189" y="81"/>
                  </a:lnTo>
                  <a:lnTo>
                    <a:pt x="192" y="75"/>
                  </a:lnTo>
                  <a:lnTo>
                    <a:pt x="198" y="69"/>
                  </a:lnTo>
                  <a:lnTo>
                    <a:pt x="204" y="63"/>
                  </a:lnTo>
                  <a:lnTo>
                    <a:pt x="213" y="60"/>
                  </a:lnTo>
                  <a:lnTo>
                    <a:pt x="214" y="57"/>
                  </a:lnTo>
                  <a:lnTo>
                    <a:pt x="216" y="52"/>
                  </a:lnTo>
                  <a:lnTo>
                    <a:pt x="217" y="42"/>
                  </a:lnTo>
                  <a:lnTo>
                    <a:pt x="218" y="30"/>
                  </a:lnTo>
                  <a:lnTo>
                    <a:pt x="233" y="30"/>
                  </a:lnTo>
                  <a:lnTo>
                    <a:pt x="244" y="30"/>
                  </a:lnTo>
                  <a:lnTo>
                    <a:pt x="248" y="30"/>
                  </a:lnTo>
                  <a:lnTo>
                    <a:pt x="250" y="20"/>
                  </a:lnTo>
                  <a:lnTo>
                    <a:pt x="256" y="14"/>
                  </a:lnTo>
                  <a:lnTo>
                    <a:pt x="263" y="10"/>
                  </a:lnTo>
                  <a:lnTo>
                    <a:pt x="269" y="7"/>
                  </a:lnTo>
                  <a:lnTo>
                    <a:pt x="274" y="6"/>
                  </a:lnTo>
                  <a:lnTo>
                    <a:pt x="274" y="7"/>
                  </a:lnTo>
                  <a:lnTo>
                    <a:pt x="274" y="7"/>
                  </a:lnTo>
                  <a:lnTo>
                    <a:pt x="276" y="7"/>
                  </a:lnTo>
                  <a:lnTo>
                    <a:pt x="269" y="12"/>
                  </a:lnTo>
                  <a:lnTo>
                    <a:pt x="263" y="20"/>
                  </a:lnTo>
                  <a:lnTo>
                    <a:pt x="256" y="33"/>
                  </a:lnTo>
                  <a:lnTo>
                    <a:pt x="254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6" y="48"/>
                  </a:lnTo>
                  <a:lnTo>
                    <a:pt x="242" y="48"/>
                  </a:lnTo>
                  <a:lnTo>
                    <a:pt x="236" y="49"/>
                  </a:lnTo>
                  <a:lnTo>
                    <a:pt x="236" y="55"/>
                  </a:lnTo>
                  <a:lnTo>
                    <a:pt x="236" y="60"/>
                  </a:lnTo>
                  <a:lnTo>
                    <a:pt x="236" y="63"/>
                  </a:lnTo>
                  <a:lnTo>
                    <a:pt x="236" y="65"/>
                  </a:lnTo>
                  <a:lnTo>
                    <a:pt x="236" y="66"/>
                  </a:lnTo>
                  <a:lnTo>
                    <a:pt x="219" y="70"/>
                  </a:lnTo>
                  <a:lnTo>
                    <a:pt x="207" y="75"/>
                  </a:lnTo>
                  <a:lnTo>
                    <a:pt x="198" y="81"/>
                  </a:lnTo>
                  <a:lnTo>
                    <a:pt x="192" y="89"/>
                  </a:lnTo>
                  <a:lnTo>
                    <a:pt x="190" y="94"/>
                  </a:lnTo>
                  <a:lnTo>
                    <a:pt x="191" y="95"/>
                  </a:lnTo>
                  <a:lnTo>
                    <a:pt x="191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89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5" y="95"/>
                  </a:lnTo>
                  <a:lnTo>
                    <a:pt x="184" y="95"/>
                  </a:lnTo>
                  <a:lnTo>
                    <a:pt x="186" y="102"/>
                  </a:lnTo>
                  <a:lnTo>
                    <a:pt x="187" y="108"/>
                  </a:lnTo>
                  <a:lnTo>
                    <a:pt x="187" y="108"/>
                  </a:lnTo>
                  <a:lnTo>
                    <a:pt x="191" y="98"/>
                  </a:lnTo>
                  <a:lnTo>
                    <a:pt x="198" y="89"/>
                  </a:lnTo>
                  <a:lnTo>
                    <a:pt x="207" y="80"/>
                  </a:lnTo>
                  <a:lnTo>
                    <a:pt x="219" y="72"/>
                  </a:lnTo>
                  <a:lnTo>
                    <a:pt x="235" y="69"/>
                  </a:lnTo>
                  <a:lnTo>
                    <a:pt x="251" y="66"/>
                  </a:lnTo>
                  <a:lnTo>
                    <a:pt x="264" y="67"/>
                  </a:lnTo>
                  <a:lnTo>
                    <a:pt x="263" y="55"/>
                  </a:lnTo>
                  <a:lnTo>
                    <a:pt x="265" y="38"/>
                  </a:lnTo>
                  <a:lnTo>
                    <a:pt x="269" y="23"/>
                  </a:lnTo>
                  <a:lnTo>
                    <a:pt x="277" y="10"/>
                  </a:lnTo>
                  <a:lnTo>
                    <a:pt x="280" y="7"/>
                  </a:lnTo>
                  <a:lnTo>
                    <a:pt x="282" y="7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9"/>
                  </a:lnTo>
                  <a:lnTo>
                    <a:pt x="283" y="7"/>
                  </a:lnTo>
                  <a:lnTo>
                    <a:pt x="283" y="7"/>
                  </a:lnTo>
                  <a:lnTo>
                    <a:pt x="290" y="4"/>
                  </a:lnTo>
                  <a:lnTo>
                    <a:pt x="296" y="0"/>
                  </a:lnTo>
                  <a:lnTo>
                    <a:pt x="384" y="0"/>
                  </a:lnTo>
                  <a:lnTo>
                    <a:pt x="378" y="5"/>
                  </a:lnTo>
                  <a:lnTo>
                    <a:pt x="370" y="6"/>
                  </a:lnTo>
                  <a:lnTo>
                    <a:pt x="363" y="7"/>
                  </a:lnTo>
                  <a:lnTo>
                    <a:pt x="358" y="7"/>
                  </a:lnTo>
                  <a:lnTo>
                    <a:pt x="351" y="7"/>
                  </a:lnTo>
                  <a:lnTo>
                    <a:pt x="346" y="7"/>
                  </a:lnTo>
                  <a:lnTo>
                    <a:pt x="340" y="6"/>
                  </a:lnTo>
                  <a:lnTo>
                    <a:pt x="332" y="6"/>
                  </a:lnTo>
                  <a:lnTo>
                    <a:pt x="333" y="6"/>
                  </a:lnTo>
                  <a:lnTo>
                    <a:pt x="337" y="11"/>
                  </a:lnTo>
                  <a:lnTo>
                    <a:pt x="340" y="16"/>
                  </a:lnTo>
                  <a:lnTo>
                    <a:pt x="342" y="23"/>
                  </a:lnTo>
                  <a:lnTo>
                    <a:pt x="342" y="38"/>
                  </a:lnTo>
                  <a:lnTo>
                    <a:pt x="336" y="52"/>
                  </a:lnTo>
                  <a:lnTo>
                    <a:pt x="329" y="60"/>
                  </a:lnTo>
                  <a:lnTo>
                    <a:pt x="322" y="66"/>
                  </a:lnTo>
                  <a:lnTo>
                    <a:pt x="312" y="69"/>
                  </a:lnTo>
                  <a:lnTo>
                    <a:pt x="301" y="67"/>
                  </a:lnTo>
                  <a:lnTo>
                    <a:pt x="292" y="63"/>
                  </a:lnTo>
                  <a:lnTo>
                    <a:pt x="286" y="57"/>
                  </a:lnTo>
                  <a:lnTo>
                    <a:pt x="281" y="49"/>
                  </a:lnTo>
                  <a:lnTo>
                    <a:pt x="281" y="40"/>
                  </a:lnTo>
                  <a:lnTo>
                    <a:pt x="283" y="32"/>
                  </a:lnTo>
                  <a:lnTo>
                    <a:pt x="286" y="28"/>
                  </a:lnTo>
                  <a:lnTo>
                    <a:pt x="288" y="24"/>
                  </a:lnTo>
                  <a:lnTo>
                    <a:pt x="292" y="21"/>
                  </a:lnTo>
                  <a:lnTo>
                    <a:pt x="296" y="20"/>
                  </a:lnTo>
                  <a:lnTo>
                    <a:pt x="300" y="20"/>
                  </a:lnTo>
                  <a:lnTo>
                    <a:pt x="300" y="24"/>
                  </a:lnTo>
                  <a:lnTo>
                    <a:pt x="300" y="28"/>
                  </a:lnTo>
                  <a:lnTo>
                    <a:pt x="300" y="32"/>
                  </a:lnTo>
                  <a:lnTo>
                    <a:pt x="301" y="35"/>
                  </a:lnTo>
                  <a:lnTo>
                    <a:pt x="304" y="38"/>
                  </a:lnTo>
                  <a:lnTo>
                    <a:pt x="306" y="40"/>
                  </a:lnTo>
                  <a:lnTo>
                    <a:pt x="310" y="42"/>
                  </a:lnTo>
                  <a:lnTo>
                    <a:pt x="313" y="40"/>
                  </a:lnTo>
                  <a:lnTo>
                    <a:pt x="317" y="40"/>
                  </a:lnTo>
                  <a:lnTo>
                    <a:pt x="319" y="38"/>
                  </a:lnTo>
                  <a:lnTo>
                    <a:pt x="322" y="37"/>
                  </a:lnTo>
                  <a:lnTo>
                    <a:pt x="324" y="33"/>
                  </a:lnTo>
                  <a:lnTo>
                    <a:pt x="326" y="29"/>
                  </a:lnTo>
                  <a:lnTo>
                    <a:pt x="324" y="25"/>
                  </a:lnTo>
                  <a:lnTo>
                    <a:pt x="324" y="21"/>
                  </a:lnTo>
                  <a:lnTo>
                    <a:pt x="323" y="18"/>
                  </a:lnTo>
                  <a:lnTo>
                    <a:pt x="319" y="12"/>
                  </a:lnTo>
                  <a:lnTo>
                    <a:pt x="314" y="9"/>
                  </a:lnTo>
                  <a:lnTo>
                    <a:pt x="309" y="7"/>
                  </a:lnTo>
                  <a:lnTo>
                    <a:pt x="304" y="6"/>
                  </a:lnTo>
                  <a:lnTo>
                    <a:pt x="292" y="10"/>
                  </a:lnTo>
                  <a:lnTo>
                    <a:pt x="283" y="19"/>
                  </a:lnTo>
                  <a:lnTo>
                    <a:pt x="277" y="29"/>
                  </a:lnTo>
                  <a:lnTo>
                    <a:pt x="273" y="42"/>
                  </a:lnTo>
                  <a:lnTo>
                    <a:pt x="271" y="53"/>
                  </a:lnTo>
                  <a:lnTo>
                    <a:pt x="271" y="62"/>
                  </a:lnTo>
                  <a:lnTo>
                    <a:pt x="272" y="70"/>
                  </a:lnTo>
                  <a:lnTo>
                    <a:pt x="287" y="74"/>
                  </a:lnTo>
                  <a:lnTo>
                    <a:pt x="301" y="79"/>
                  </a:lnTo>
                  <a:lnTo>
                    <a:pt x="319" y="90"/>
                  </a:lnTo>
                  <a:lnTo>
                    <a:pt x="336" y="103"/>
                  </a:lnTo>
                  <a:lnTo>
                    <a:pt x="350" y="121"/>
                  </a:lnTo>
                  <a:lnTo>
                    <a:pt x="360" y="141"/>
                  </a:lnTo>
                  <a:lnTo>
                    <a:pt x="364" y="150"/>
                  </a:lnTo>
                  <a:lnTo>
                    <a:pt x="368" y="160"/>
                  </a:lnTo>
                  <a:lnTo>
                    <a:pt x="370" y="173"/>
                  </a:lnTo>
                  <a:lnTo>
                    <a:pt x="340" y="173"/>
                  </a:lnTo>
                  <a:lnTo>
                    <a:pt x="338" y="169"/>
                  </a:lnTo>
                  <a:lnTo>
                    <a:pt x="337" y="168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35" y="167"/>
                  </a:lnTo>
                  <a:lnTo>
                    <a:pt x="322" y="159"/>
                  </a:lnTo>
                  <a:lnTo>
                    <a:pt x="310" y="149"/>
                  </a:lnTo>
                  <a:lnTo>
                    <a:pt x="300" y="139"/>
                  </a:lnTo>
                  <a:lnTo>
                    <a:pt x="287" y="122"/>
                  </a:lnTo>
                  <a:lnTo>
                    <a:pt x="276" y="104"/>
                  </a:lnTo>
                  <a:lnTo>
                    <a:pt x="271" y="90"/>
                  </a:lnTo>
                  <a:lnTo>
                    <a:pt x="267" y="75"/>
                  </a:lnTo>
                  <a:lnTo>
                    <a:pt x="259" y="74"/>
                  </a:lnTo>
                  <a:lnTo>
                    <a:pt x="250" y="74"/>
                  </a:lnTo>
                  <a:lnTo>
                    <a:pt x="239" y="76"/>
                  </a:lnTo>
                  <a:lnTo>
                    <a:pt x="226" y="80"/>
                  </a:lnTo>
                  <a:lnTo>
                    <a:pt x="216" y="85"/>
                  </a:lnTo>
                  <a:lnTo>
                    <a:pt x="207" y="95"/>
                  </a:lnTo>
                  <a:lnTo>
                    <a:pt x="203" y="107"/>
                  </a:lnTo>
                  <a:lnTo>
                    <a:pt x="204" y="112"/>
                  </a:lnTo>
                  <a:lnTo>
                    <a:pt x="205" y="117"/>
                  </a:lnTo>
                  <a:lnTo>
                    <a:pt x="209" y="122"/>
                  </a:lnTo>
                  <a:lnTo>
                    <a:pt x="214" y="126"/>
                  </a:lnTo>
                  <a:lnTo>
                    <a:pt x="218" y="127"/>
                  </a:lnTo>
                  <a:lnTo>
                    <a:pt x="222" y="127"/>
                  </a:lnTo>
                  <a:lnTo>
                    <a:pt x="226" y="128"/>
                  </a:lnTo>
                  <a:lnTo>
                    <a:pt x="230" y="127"/>
                  </a:lnTo>
                  <a:lnTo>
                    <a:pt x="233" y="125"/>
                  </a:lnTo>
                  <a:lnTo>
                    <a:pt x="235" y="122"/>
                  </a:lnTo>
                  <a:lnTo>
                    <a:pt x="237" y="119"/>
                  </a:lnTo>
                  <a:lnTo>
                    <a:pt x="237" y="116"/>
                  </a:lnTo>
                  <a:lnTo>
                    <a:pt x="239" y="113"/>
                  </a:lnTo>
                  <a:lnTo>
                    <a:pt x="237" y="109"/>
                  </a:lnTo>
                  <a:lnTo>
                    <a:pt x="235" y="107"/>
                  </a:lnTo>
                  <a:lnTo>
                    <a:pt x="232" y="104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17" y="103"/>
                  </a:lnTo>
                  <a:lnTo>
                    <a:pt x="217" y="99"/>
                  </a:lnTo>
                  <a:lnTo>
                    <a:pt x="218" y="95"/>
                  </a:lnTo>
                  <a:lnTo>
                    <a:pt x="221" y="91"/>
                  </a:lnTo>
                  <a:lnTo>
                    <a:pt x="224" y="89"/>
                  </a:lnTo>
                  <a:lnTo>
                    <a:pt x="228" y="86"/>
                  </a:lnTo>
                  <a:lnTo>
                    <a:pt x="237" y="84"/>
                  </a:lnTo>
                  <a:lnTo>
                    <a:pt x="246" y="85"/>
                  </a:lnTo>
                  <a:lnTo>
                    <a:pt x="254" y="89"/>
                  </a:lnTo>
                  <a:lnTo>
                    <a:pt x="260" y="95"/>
                  </a:lnTo>
                  <a:lnTo>
                    <a:pt x="264" y="104"/>
                  </a:lnTo>
                  <a:lnTo>
                    <a:pt x="265" y="114"/>
                  </a:lnTo>
                  <a:lnTo>
                    <a:pt x="260" y="128"/>
                  </a:lnTo>
                  <a:lnTo>
                    <a:pt x="249" y="139"/>
                  </a:lnTo>
                  <a:lnTo>
                    <a:pt x="235" y="145"/>
                  </a:lnTo>
                  <a:lnTo>
                    <a:pt x="219" y="145"/>
                  </a:lnTo>
                  <a:lnTo>
                    <a:pt x="213" y="142"/>
                  </a:lnTo>
                  <a:lnTo>
                    <a:pt x="208" y="140"/>
                  </a:lnTo>
                  <a:lnTo>
                    <a:pt x="203" y="136"/>
                  </a:lnTo>
                  <a:lnTo>
                    <a:pt x="203" y="136"/>
                  </a:lnTo>
                  <a:lnTo>
                    <a:pt x="203" y="144"/>
                  </a:lnTo>
                  <a:lnTo>
                    <a:pt x="204" y="150"/>
                  </a:lnTo>
                  <a:lnTo>
                    <a:pt x="203" y="156"/>
                  </a:lnTo>
                  <a:lnTo>
                    <a:pt x="203" y="163"/>
                  </a:lnTo>
                  <a:lnTo>
                    <a:pt x="201" y="169"/>
                  </a:lnTo>
                  <a:lnTo>
                    <a:pt x="201" y="169"/>
                  </a:lnTo>
                  <a:lnTo>
                    <a:pt x="201" y="168"/>
                  </a:lnTo>
                  <a:lnTo>
                    <a:pt x="201" y="168"/>
                  </a:lnTo>
                  <a:lnTo>
                    <a:pt x="201" y="169"/>
                  </a:lnTo>
                  <a:lnTo>
                    <a:pt x="201" y="170"/>
                  </a:lnTo>
                  <a:lnTo>
                    <a:pt x="201" y="173"/>
                  </a:lnTo>
                  <a:lnTo>
                    <a:pt x="181" y="173"/>
                  </a:lnTo>
                  <a:lnTo>
                    <a:pt x="181" y="170"/>
                  </a:lnTo>
                  <a:lnTo>
                    <a:pt x="181" y="169"/>
                  </a:lnTo>
                  <a:lnTo>
                    <a:pt x="181" y="168"/>
                  </a:lnTo>
                  <a:lnTo>
                    <a:pt x="181" y="168"/>
                  </a:lnTo>
                  <a:lnTo>
                    <a:pt x="181" y="169"/>
                  </a:lnTo>
                  <a:lnTo>
                    <a:pt x="181" y="169"/>
                  </a:lnTo>
                  <a:lnTo>
                    <a:pt x="180" y="164"/>
                  </a:lnTo>
                  <a:lnTo>
                    <a:pt x="180" y="159"/>
                  </a:lnTo>
                  <a:lnTo>
                    <a:pt x="178" y="154"/>
                  </a:lnTo>
                  <a:lnTo>
                    <a:pt x="178" y="149"/>
                  </a:lnTo>
                  <a:lnTo>
                    <a:pt x="178" y="142"/>
                  </a:lnTo>
                  <a:lnTo>
                    <a:pt x="180" y="135"/>
                  </a:lnTo>
                  <a:lnTo>
                    <a:pt x="180" y="136"/>
                  </a:lnTo>
                  <a:lnTo>
                    <a:pt x="175" y="140"/>
                  </a:lnTo>
                  <a:lnTo>
                    <a:pt x="168" y="142"/>
                  </a:lnTo>
                  <a:lnTo>
                    <a:pt x="163" y="145"/>
                  </a:lnTo>
                  <a:lnTo>
                    <a:pt x="148" y="145"/>
                  </a:lnTo>
                  <a:lnTo>
                    <a:pt x="134" y="139"/>
                  </a:lnTo>
                  <a:lnTo>
                    <a:pt x="126" y="132"/>
                  </a:lnTo>
                  <a:lnTo>
                    <a:pt x="120" y="125"/>
                  </a:lnTo>
                  <a:lnTo>
                    <a:pt x="117" y="114"/>
                  </a:lnTo>
                  <a:lnTo>
                    <a:pt x="117" y="104"/>
                  </a:lnTo>
                  <a:lnTo>
                    <a:pt x="121" y="95"/>
                  </a:lnTo>
                  <a:lnTo>
                    <a:pt x="128" y="89"/>
                  </a:lnTo>
                  <a:lnTo>
                    <a:pt x="136" y="84"/>
                  </a:lnTo>
                  <a:lnTo>
                    <a:pt x="145" y="84"/>
                  </a:lnTo>
                  <a:lnTo>
                    <a:pt x="154" y="85"/>
                  </a:lnTo>
                  <a:lnTo>
                    <a:pt x="158" y="89"/>
                  </a:lnTo>
                  <a:lnTo>
                    <a:pt x="160" y="91"/>
                  </a:lnTo>
                  <a:lnTo>
                    <a:pt x="164" y="95"/>
                  </a:lnTo>
                  <a:lnTo>
                    <a:pt x="166" y="99"/>
                  </a:lnTo>
                  <a:lnTo>
                    <a:pt x="166" y="103"/>
                  </a:lnTo>
                  <a:lnTo>
                    <a:pt x="162" y="103"/>
                  </a:lnTo>
                  <a:lnTo>
                    <a:pt x="158" y="103"/>
                  </a:lnTo>
                  <a:lnTo>
                    <a:pt x="154" y="103"/>
                  </a:lnTo>
                  <a:lnTo>
                    <a:pt x="150" y="104"/>
                  </a:lnTo>
                  <a:lnTo>
                    <a:pt x="146" y="107"/>
                  </a:lnTo>
                  <a:lnTo>
                    <a:pt x="145" y="109"/>
                  </a:lnTo>
                  <a:lnTo>
                    <a:pt x="144" y="113"/>
                  </a:lnTo>
                  <a:lnTo>
                    <a:pt x="144" y="116"/>
                  </a:lnTo>
                  <a:lnTo>
                    <a:pt x="145" y="119"/>
                  </a:lnTo>
                  <a:lnTo>
                    <a:pt x="146" y="122"/>
                  </a:lnTo>
                  <a:lnTo>
                    <a:pt x="149" y="125"/>
                  </a:lnTo>
                  <a:lnTo>
                    <a:pt x="153" y="127"/>
                  </a:lnTo>
                  <a:lnTo>
                    <a:pt x="157" y="128"/>
                  </a:lnTo>
                  <a:lnTo>
                    <a:pt x="160" y="128"/>
                  </a:lnTo>
                  <a:lnTo>
                    <a:pt x="164" y="127"/>
                  </a:lnTo>
                  <a:lnTo>
                    <a:pt x="168" y="126"/>
                  </a:lnTo>
                  <a:lnTo>
                    <a:pt x="173" y="122"/>
                  </a:lnTo>
                  <a:lnTo>
                    <a:pt x="177" y="118"/>
                  </a:lnTo>
                  <a:lnTo>
                    <a:pt x="178" y="112"/>
                  </a:lnTo>
                  <a:lnTo>
                    <a:pt x="178" y="107"/>
                  </a:lnTo>
                  <a:lnTo>
                    <a:pt x="175" y="95"/>
                  </a:lnTo>
                  <a:lnTo>
                    <a:pt x="167" y="85"/>
                  </a:lnTo>
                  <a:lnTo>
                    <a:pt x="155" y="80"/>
                  </a:lnTo>
                  <a:lnTo>
                    <a:pt x="144" y="76"/>
                  </a:lnTo>
                  <a:lnTo>
                    <a:pt x="132" y="75"/>
                  </a:lnTo>
                  <a:lnTo>
                    <a:pt x="123" y="75"/>
                  </a:lnTo>
                  <a:lnTo>
                    <a:pt x="116" y="75"/>
                  </a:lnTo>
                  <a:lnTo>
                    <a:pt x="112" y="90"/>
                  </a:lnTo>
                  <a:lnTo>
                    <a:pt x="105" y="105"/>
                  </a:lnTo>
                  <a:lnTo>
                    <a:pt x="95" y="123"/>
                  </a:lnTo>
                  <a:lnTo>
                    <a:pt x="82" y="141"/>
                  </a:lnTo>
                  <a:lnTo>
                    <a:pt x="66" y="155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5" y="167"/>
                  </a:lnTo>
                  <a:lnTo>
                    <a:pt x="44" y="168"/>
                  </a:lnTo>
                  <a:lnTo>
                    <a:pt x="43" y="169"/>
                  </a:lnTo>
                  <a:lnTo>
                    <a:pt x="43" y="173"/>
                  </a:lnTo>
                  <a:lnTo>
                    <a:pt x="12" y="173"/>
                  </a:lnTo>
                  <a:lnTo>
                    <a:pt x="15" y="160"/>
                  </a:lnTo>
                  <a:lnTo>
                    <a:pt x="17" y="150"/>
                  </a:lnTo>
                  <a:lnTo>
                    <a:pt x="22" y="141"/>
                  </a:lnTo>
                  <a:lnTo>
                    <a:pt x="32" y="121"/>
                  </a:lnTo>
                  <a:lnTo>
                    <a:pt x="47" y="103"/>
                  </a:lnTo>
                  <a:lnTo>
                    <a:pt x="62" y="90"/>
                  </a:lnTo>
                  <a:lnTo>
                    <a:pt x="80" y="79"/>
                  </a:lnTo>
                  <a:lnTo>
                    <a:pt x="95" y="74"/>
                  </a:lnTo>
                  <a:lnTo>
                    <a:pt x="111" y="70"/>
                  </a:lnTo>
                  <a:lnTo>
                    <a:pt x="111" y="62"/>
                  </a:lnTo>
                  <a:lnTo>
                    <a:pt x="111" y="53"/>
                  </a:lnTo>
                  <a:lnTo>
                    <a:pt x="109" y="42"/>
                  </a:lnTo>
                  <a:lnTo>
                    <a:pt x="105" y="29"/>
                  </a:lnTo>
                  <a:lnTo>
                    <a:pt x="99" y="19"/>
                  </a:lnTo>
                  <a:lnTo>
                    <a:pt x="90" y="10"/>
                  </a:lnTo>
                  <a:lnTo>
                    <a:pt x="79" y="6"/>
                  </a:lnTo>
                  <a:lnTo>
                    <a:pt x="72" y="7"/>
                  </a:lnTo>
                  <a:lnTo>
                    <a:pt x="67" y="9"/>
                  </a:lnTo>
                  <a:lnTo>
                    <a:pt x="63" y="12"/>
                  </a:lnTo>
                  <a:lnTo>
                    <a:pt x="59" y="18"/>
                  </a:lnTo>
                  <a:lnTo>
                    <a:pt x="58" y="21"/>
                  </a:lnTo>
                  <a:lnTo>
                    <a:pt x="57" y="25"/>
                  </a:lnTo>
                  <a:lnTo>
                    <a:pt x="57" y="29"/>
                  </a:lnTo>
                  <a:lnTo>
                    <a:pt x="58" y="33"/>
                  </a:lnTo>
                  <a:lnTo>
                    <a:pt x="61" y="37"/>
                  </a:lnTo>
                  <a:lnTo>
                    <a:pt x="63" y="38"/>
                  </a:lnTo>
                  <a:lnTo>
                    <a:pt x="66" y="40"/>
                  </a:lnTo>
                  <a:lnTo>
                    <a:pt x="70" y="40"/>
                  </a:lnTo>
                  <a:lnTo>
                    <a:pt x="72" y="42"/>
                  </a:lnTo>
                  <a:lnTo>
                    <a:pt x="76" y="40"/>
                  </a:lnTo>
                  <a:lnTo>
                    <a:pt x="79" y="38"/>
                  </a:lnTo>
                  <a:lnTo>
                    <a:pt x="80" y="35"/>
                  </a:lnTo>
                  <a:lnTo>
                    <a:pt x="81" y="32"/>
                  </a:lnTo>
                  <a:lnTo>
                    <a:pt x="82" y="28"/>
                  </a:lnTo>
                  <a:lnTo>
                    <a:pt x="82" y="24"/>
                  </a:lnTo>
                  <a:lnTo>
                    <a:pt x="82" y="20"/>
                  </a:lnTo>
                  <a:lnTo>
                    <a:pt x="86" y="20"/>
                  </a:lnTo>
                  <a:lnTo>
                    <a:pt x="90" y="21"/>
                  </a:lnTo>
                  <a:lnTo>
                    <a:pt x="94" y="24"/>
                  </a:lnTo>
                  <a:lnTo>
                    <a:pt x="96" y="28"/>
                  </a:lnTo>
                  <a:lnTo>
                    <a:pt x="99" y="32"/>
                  </a:lnTo>
                  <a:lnTo>
                    <a:pt x="102" y="40"/>
                  </a:lnTo>
                  <a:lnTo>
                    <a:pt x="100" y="49"/>
                  </a:lnTo>
                  <a:lnTo>
                    <a:pt x="96" y="57"/>
                  </a:lnTo>
                  <a:lnTo>
                    <a:pt x="89" y="63"/>
                  </a:lnTo>
                  <a:lnTo>
                    <a:pt x="80" y="67"/>
                  </a:lnTo>
                  <a:lnTo>
                    <a:pt x="71" y="69"/>
                  </a:lnTo>
                  <a:lnTo>
                    <a:pt x="57" y="63"/>
                  </a:lnTo>
                  <a:lnTo>
                    <a:pt x="47" y="52"/>
                  </a:lnTo>
                  <a:lnTo>
                    <a:pt x="40" y="38"/>
                  </a:lnTo>
                  <a:lnTo>
                    <a:pt x="40" y="23"/>
                  </a:lnTo>
                  <a:lnTo>
                    <a:pt x="41" y="16"/>
                  </a:lnTo>
                  <a:lnTo>
                    <a:pt x="44" y="11"/>
                  </a:lnTo>
                  <a:lnTo>
                    <a:pt x="48" y="6"/>
                  </a:lnTo>
                  <a:lnTo>
                    <a:pt x="48" y="5"/>
                  </a:lnTo>
                  <a:lnTo>
                    <a:pt x="44" y="6"/>
                  </a:lnTo>
                  <a:lnTo>
                    <a:pt x="39" y="6"/>
                  </a:lnTo>
                  <a:lnTo>
                    <a:pt x="34" y="6"/>
                  </a:lnTo>
                  <a:lnTo>
                    <a:pt x="27" y="6"/>
                  </a:lnTo>
                  <a:lnTo>
                    <a:pt x="21" y="5"/>
                  </a:lnTo>
                  <a:lnTo>
                    <a:pt x="15" y="4"/>
                  </a:lnTo>
                  <a:lnTo>
                    <a:pt x="8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6" name="Prostoročno 254"/>
            <xdr:cNvSpPr>
              <a:spLocks/>
            </xdr:cNvSpPr>
          </xdr:nvSpPr>
          <xdr:spPr bwMode="auto">
            <a:xfrm>
              <a:off x="23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5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7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5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6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3 w 146"/>
                <a:gd name="T91" fmla="*/ 42 h 76"/>
                <a:gd name="T92" fmla="*/ 47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4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8" y="3"/>
                  </a:lnTo>
                  <a:lnTo>
                    <a:pt x="94" y="1"/>
                  </a:lnTo>
                  <a:lnTo>
                    <a:pt x="100" y="0"/>
                  </a:lnTo>
                  <a:lnTo>
                    <a:pt x="115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8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3" y="40"/>
                  </a:lnTo>
                  <a:lnTo>
                    <a:pt x="87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5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0" y="33"/>
                  </a:lnTo>
                  <a:lnTo>
                    <a:pt x="56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7" y="34"/>
                  </a:lnTo>
                  <a:lnTo>
                    <a:pt x="29" y="38"/>
                  </a:lnTo>
                  <a:lnTo>
                    <a:pt x="32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3" y="42"/>
                  </a:lnTo>
                  <a:lnTo>
                    <a:pt x="47" y="40"/>
                  </a:lnTo>
                  <a:lnTo>
                    <a:pt x="47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7" name="Prostoročno 255"/>
            <xdr:cNvSpPr>
              <a:spLocks/>
            </xdr:cNvSpPr>
          </xdr:nvSpPr>
          <xdr:spPr bwMode="auto">
            <a:xfrm>
              <a:off x="483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4 w 147"/>
                <a:gd name="T7" fmla="*/ 26 h 76"/>
                <a:gd name="T8" fmla="*/ 78 w 147"/>
                <a:gd name="T9" fmla="*/ 16 h 76"/>
                <a:gd name="T10" fmla="*/ 85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4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8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71" y="16"/>
                  </a:lnTo>
                  <a:lnTo>
                    <a:pt x="72" y="21"/>
                  </a:lnTo>
                  <a:lnTo>
                    <a:pt x="74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10" y="58"/>
                  </a:lnTo>
                  <a:lnTo>
                    <a:pt x="106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0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4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8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8" name="Prostoročno 256"/>
            <xdr:cNvSpPr>
              <a:spLocks/>
            </xdr:cNvSpPr>
          </xdr:nvSpPr>
          <xdr:spPr bwMode="auto">
            <a:xfrm>
              <a:off x="10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8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15 w 146"/>
                <a:gd name="T105" fmla="*/ 6 h 76"/>
                <a:gd name="T106" fmla="*/ 45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5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0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9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8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5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5" y="42"/>
                  </a:lnTo>
                  <a:lnTo>
                    <a:pt x="47" y="40"/>
                  </a:lnTo>
                  <a:lnTo>
                    <a:pt x="48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9" name="Prostoročno 257"/>
            <xdr:cNvSpPr>
              <a:spLocks/>
            </xdr:cNvSpPr>
          </xdr:nvSpPr>
          <xdr:spPr bwMode="auto">
            <a:xfrm>
              <a:off x="16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0" name="Prostoročno 258"/>
            <xdr:cNvSpPr>
              <a:spLocks noEditPoints="1"/>
            </xdr:cNvSpPr>
          </xdr:nvSpPr>
          <xdr:spPr bwMode="auto">
            <a:xfrm>
              <a:off x="60" y="110"/>
              <a:ext cx="46" cy="43"/>
            </a:xfrm>
            <a:custGeom>
              <a:avLst/>
              <a:gdLst>
                <a:gd name="T0" fmla="*/ 108 w 186"/>
                <a:gd name="T1" fmla="*/ 135 h 173"/>
                <a:gd name="T2" fmla="*/ 82 w 186"/>
                <a:gd name="T3" fmla="*/ 95 h 173"/>
                <a:gd name="T4" fmla="*/ 97 w 186"/>
                <a:gd name="T5" fmla="*/ 121 h 173"/>
                <a:gd name="T6" fmla="*/ 97 w 186"/>
                <a:gd name="T7" fmla="*/ 100 h 173"/>
                <a:gd name="T8" fmla="*/ 128 w 186"/>
                <a:gd name="T9" fmla="*/ 122 h 173"/>
                <a:gd name="T10" fmla="*/ 148 w 186"/>
                <a:gd name="T11" fmla="*/ 150 h 173"/>
                <a:gd name="T12" fmla="*/ 157 w 186"/>
                <a:gd name="T13" fmla="*/ 146 h 173"/>
                <a:gd name="T14" fmla="*/ 110 w 186"/>
                <a:gd name="T15" fmla="*/ 91 h 173"/>
                <a:gd name="T16" fmla="*/ 97 w 186"/>
                <a:gd name="T17" fmla="*/ 0 h 173"/>
                <a:gd name="T18" fmla="*/ 172 w 186"/>
                <a:gd name="T19" fmla="*/ 6 h 173"/>
                <a:gd name="T20" fmla="*/ 152 w 186"/>
                <a:gd name="T21" fmla="*/ 7 h 173"/>
                <a:gd name="T22" fmla="*/ 133 w 186"/>
                <a:gd name="T23" fmla="*/ 6 h 173"/>
                <a:gd name="T24" fmla="*/ 141 w 186"/>
                <a:gd name="T25" fmla="*/ 16 h 173"/>
                <a:gd name="T26" fmla="*/ 137 w 186"/>
                <a:gd name="T27" fmla="*/ 52 h 173"/>
                <a:gd name="T28" fmla="*/ 113 w 186"/>
                <a:gd name="T29" fmla="*/ 69 h 173"/>
                <a:gd name="T30" fmla="*/ 87 w 186"/>
                <a:gd name="T31" fmla="*/ 57 h 173"/>
                <a:gd name="T32" fmla="*/ 84 w 186"/>
                <a:gd name="T33" fmla="*/ 32 h 173"/>
                <a:gd name="T34" fmla="*/ 93 w 186"/>
                <a:gd name="T35" fmla="*/ 21 h 173"/>
                <a:gd name="T36" fmla="*/ 101 w 186"/>
                <a:gd name="T37" fmla="*/ 24 h 173"/>
                <a:gd name="T38" fmla="*/ 102 w 186"/>
                <a:gd name="T39" fmla="*/ 35 h 173"/>
                <a:gd name="T40" fmla="*/ 111 w 186"/>
                <a:gd name="T41" fmla="*/ 42 h 173"/>
                <a:gd name="T42" fmla="*/ 120 w 186"/>
                <a:gd name="T43" fmla="*/ 38 h 173"/>
                <a:gd name="T44" fmla="*/ 127 w 186"/>
                <a:gd name="T45" fmla="*/ 29 h 173"/>
                <a:gd name="T46" fmla="*/ 124 w 186"/>
                <a:gd name="T47" fmla="*/ 18 h 173"/>
                <a:gd name="T48" fmla="*/ 110 w 186"/>
                <a:gd name="T49" fmla="*/ 7 h 173"/>
                <a:gd name="T50" fmla="*/ 84 w 186"/>
                <a:gd name="T51" fmla="*/ 19 h 173"/>
                <a:gd name="T52" fmla="*/ 72 w 186"/>
                <a:gd name="T53" fmla="*/ 53 h 173"/>
                <a:gd name="T54" fmla="*/ 88 w 186"/>
                <a:gd name="T55" fmla="*/ 74 h 173"/>
                <a:gd name="T56" fmla="*/ 137 w 186"/>
                <a:gd name="T57" fmla="*/ 103 h 173"/>
                <a:gd name="T58" fmla="*/ 165 w 186"/>
                <a:gd name="T59" fmla="*/ 150 h 173"/>
                <a:gd name="T60" fmla="*/ 141 w 186"/>
                <a:gd name="T61" fmla="*/ 173 h 173"/>
                <a:gd name="T62" fmla="*/ 138 w 186"/>
                <a:gd name="T63" fmla="*/ 167 h 173"/>
                <a:gd name="T64" fmla="*/ 123 w 186"/>
                <a:gd name="T65" fmla="*/ 159 h 173"/>
                <a:gd name="T66" fmla="*/ 88 w 186"/>
                <a:gd name="T67" fmla="*/ 122 h 173"/>
                <a:gd name="T68" fmla="*/ 68 w 186"/>
                <a:gd name="T69" fmla="*/ 75 h 173"/>
                <a:gd name="T70" fmla="*/ 40 w 186"/>
                <a:gd name="T71" fmla="*/ 76 h 173"/>
                <a:gd name="T72" fmla="*/ 8 w 186"/>
                <a:gd name="T73" fmla="*/ 95 h 173"/>
                <a:gd name="T74" fmla="*/ 6 w 186"/>
                <a:gd name="T75" fmla="*/ 117 h 173"/>
                <a:gd name="T76" fmla="*/ 19 w 186"/>
                <a:gd name="T77" fmla="*/ 127 h 173"/>
                <a:gd name="T78" fmla="*/ 31 w 186"/>
                <a:gd name="T79" fmla="*/ 127 h 173"/>
                <a:gd name="T80" fmla="*/ 38 w 186"/>
                <a:gd name="T81" fmla="*/ 119 h 173"/>
                <a:gd name="T82" fmla="*/ 38 w 186"/>
                <a:gd name="T83" fmla="*/ 109 h 173"/>
                <a:gd name="T84" fmla="*/ 29 w 186"/>
                <a:gd name="T85" fmla="*/ 103 h 173"/>
                <a:gd name="T86" fmla="*/ 18 w 186"/>
                <a:gd name="T87" fmla="*/ 103 h 173"/>
                <a:gd name="T88" fmla="*/ 22 w 186"/>
                <a:gd name="T89" fmla="*/ 91 h 173"/>
                <a:gd name="T90" fmla="*/ 38 w 186"/>
                <a:gd name="T91" fmla="*/ 84 h 173"/>
                <a:gd name="T92" fmla="*/ 63 w 186"/>
                <a:gd name="T93" fmla="*/ 95 h 173"/>
                <a:gd name="T94" fmla="*/ 64 w 186"/>
                <a:gd name="T95" fmla="*/ 125 h 173"/>
                <a:gd name="T96" fmla="*/ 36 w 186"/>
                <a:gd name="T97" fmla="*/ 145 h 173"/>
                <a:gd name="T98" fmla="*/ 9 w 186"/>
                <a:gd name="T99" fmla="*/ 140 h 173"/>
                <a:gd name="T100" fmla="*/ 4 w 186"/>
                <a:gd name="T101" fmla="*/ 144 h 173"/>
                <a:gd name="T102" fmla="*/ 4 w 186"/>
                <a:gd name="T103" fmla="*/ 163 h 173"/>
                <a:gd name="T104" fmla="*/ 3 w 186"/>
                <a:gd name="T105" fmla="*/ 168 h 173"/>
                <a:gd name="T106" fmla="*/ 3 w 186"/>
                <a:gd name="T107" fmla="*/ 170 h 173"/>
                <a:gd name="T108" fmla="*/ 0 w 186"/>
                <a:gd name="T109" fmla="*/ 84 h 173"/>
                <a:gd name="T110" fmla="*/ 36 w 186"/>
                <a:gd name="T111" fmla="*/ 69 h 173"/>
                <a:gd name="T112" fmla="*/ 65 w 186"/>
                <a:gd name="T113" fmla="*/ 55 h 173"/>
                <a:gd name="T114" fmla="*/ 79 w 186"/>
                <a:gd name="T115" fmla="*/ 10 h 173"/>
                <a:gd name="T116" fmla="*/ 84 w 186"/>
                <a:gd name="T117" fmla="*/ 10 h 173"/>
                <a:gd name="T118" fmla="*/ 84 w 186"/>
                <a:gd name="T119" fmla="*/ 10 h 173"/>
                <a:gd name="T120" fmla="*/ 84 w 186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86" h="173">
                  <a:moveTo>
                    <a:pt x="102" y="128"/>
                  </a:moveTo>
                  <a:lnTo>
                    <a:pt x="106" y="134"/>
                  </a:lnTo>
                  <a:lnTo>
                    <a:pt x="108" y="135"/>
                  </a:lnTo>
                  <a:lnTo>
                    <a:pt x="102" y="128"/>
                  </a:lnTo>
                  <a:close/>
                  <a:moveTo>
                    <a:pt x="76" y="77"/>
                  </a:moveTo>
                  <a:lnTo>
                    <a:pt x="82" y="95"/>
                  </a:lnTo>
                  <a:lnTo>
                    <a:pt x="90" y="112"/>
                  </a:lnTo>
                  <a:lnTo>
                    <a:pt x="100" y="126"/>
                  </a:lnTo>
                  <a:lnTo>
                    <a:pt x="97" y="121"/>
                  </a:lnTo>
                  <a:lnTo>
                    <a:pt x="90" y="108"/>
                  </a:lnTo>
                  <a:lnTo>
                    <a:pt x="84" y="95"/>
                  </a:lnTo>
                  <a:lnTo>
                    <a:pt x="97" y="100"/>
                  </a:lnTo>
                  <a:lnTo>
                    <a:pt x="110" y="108"/>
                  </a:lnTo>
                  <a:lnTo>
                    <a:pt x="119" y="114"/>
                  </a:lnTo>
                  <a:lnTo>
                    <a:pt x="128" y="122"/>
                  </a:lnTo>
                  <a:lnTo>
                    <a:pt x="136" y="130"/>
                  </a:lnTo>
                  <a:lnTo>
                    <a:pt x="142" y="139"/>
                  </a:lnTo>
                  <a:lnTo>
                    <a:pt x="148" y="150"/>
                  </a:lnTo>
                  <a:lnTo>
                    <a:pt x="155" y="163"/>
                  </a:lnTo>
                  <a:lnTo>
                    <a:pt x="164" y="165"/>
                  </a:lnTo>
                  <a:lnTo>
                    <a:pt x="157" y="146"/>
                  </a:lnTo>
                  <a:lnTo>
                    <a:pt x="148" y="130"/>
                  </a:lnTo>
                  <a:lnTo>
                    <a:pt x="132" y="108"/>
                  </a:lnTo>
                  <a:lnTo>
                    <a:pt x="110" y="91"/>
                  </a:lnTo>
                  <a:lnTo>
                    <a:pt x="93" y="83"/>
                  </a:lnTo>
                  <a:lnTo>
                    <a:pt x="76" y="77"/>
                  </a:lnTo>
                  <a:close/>
                  <a:moveTo>
                    <a:pt x="97" y="0"/>
                  </a:moveTo>
                  <a:lnTo>
                    <a:pt x="186" y="0"/>
                  </a:lnTo>
                  <a:lnTo>
                    <a:pt x="179" y="5"/>
                  </a:lnTo>
                  <a:lnTo>
                    <a:pt x="172" y="6"/>
                  </a:lnTo>
                  <a:lnTo>
                    <a:pt x="164" y="7"/>
                  </a:lnTo>
                  <a:lnTo>
                    <a:pt x="159" y="7"/>
                  </a:lnTo>
                  <a:lnTo>
                    <a:pt x="152" y="7"/>
                  </a:lnTo>
                  <a:lnTo>
                    <a:pt x="147" y="7"/>
                  </a:lnTo>
                  <a:lnTo>
                    <a:pt x="141" y="6"/>
                  </a:lnTo>
                  <a:lnTo>
                    <a:pt x="133" y="6"/>
                  </a:lnTo>
                  <a:lnTo>
                    <a:pt x="134" y="6"/>
                  </a:lnTo>
                  <a:lnTo>
                    <a:pt x="138" y="11"/>
                  </a:lnTo>
                  <a:lnTo>
                    <a:pt x="141" y="16"/>
                  </a:lnTo>
                  <a:lnTo>
                    <a:pt x="143" y="23"/>
                  </a:lnTo>
                  <a:lnTo>
                    <a:pt x="143" y="38"/>
                  </a:lnTo>
                  <a:lnTo>
                    <a:pt x="137" y="52"/>
                  </a:lnTo>
                  <a:lnTo>
                    <a:pt x="131" y="60"/>
                  </a:lnTo>
                  <a:lnTo>
                    <a:pt x="123" y="66"/>
                  </a:lnTo>
                  <a:lnTo>
                    <a:pt x="113" y="69"/>
                  </a:lnTo>
                  <a:lnTo>
                    <a:pt x="102" y="67"/>
                  </a:lnTo>
                  <a:lnTo>
                    <a:pt x="93" y="63"/>
                  </a:lnTo>
                  <a:lnTo>
                    <a:pt x="87" y="57"/>
                  </a:lnTo>
                  <a:lnTo>
                    <a:pt x="83" y="49"/>
                  </a:lnTo>
                  <a:lnTo>
                    <a:pt x="82" y="40"/>
                  </a:lnTo>
                  <a:lnTo>
                    <a:pt x="84" y="32"/>
                  </a:lnTo>
                  <a:lnTo>
                    <a:pt x="87" y="28"/>
                  </a:lnTo>
                  <a:lnTo>
                    <a:pt x="90" y="24"/>
                  </a:lnTo>
                  <a:lnTo>
                    <a:pt x="93" y="21"/>
                  </a:lnTo>
                  <a:lnTo>
                    <a:pt x="97" y="20"/>
                  </a:lnTo>
                  <a:lnTo>
                    <a:pt x="101" y="20"/>
                  </a:lnTo>
                  <a:lnTo>
                    <a:pt x="101" y="24"/>
                  </a:lnTo>
                  <a:lnTo>
                    <a:pt x="101" y="28"/>
                  </a:lnTo>
                  <a:lnTo>
                    <a:pt x="101" y="32"/>
                  </a:lnTo>
                  <a:lnTo>
                    <a:pt x="102" y="35"/>
                  </a:lnTo>
                  <a:lnTo>
                    <a:pt x="105" y="38"/>
                  </a:lnTo>
                  <a:lnTo>
                    <a:pt x="108" y="40"/>
                  </a:lnTo>
                  <a:lnTo>
                    <a:pt x="111" y="42"/>
                  </a:lnTo>
                  <a:lnTo>
                    <a:pt x="114" y="40"/>
                  </a:lnTo>
                  <a:lnTo>
                    <a:pt x="118" y="40"/>
                  </a:lnTo>
                  <a:lnTo>
                    <a:pt x="120" y="38"/>
                  </a:lnTo>
                  <a:lnTo>
                    <a:pt x="123" y="37"/>
                  </a:lnTo>
                  <a:lnTo>
                    <a:pt x="125" y="33"/>
                  </a:lnTo>
                  <a:lnTo>
                    <a:pt x="127" y="29"/>
                  </a:lnTo>
                  <a:lnTo>
                    <a:pt x="127" y="25"/>
                  </a:lnTo>
                  <a:lnTo>
                    <a:pt x="125" y="21"/>
                  </a:lnTo>
                  <a:lnTo>
                    <a:pt x="124" y="18"/>
                  </a:lnTo>
                  <a:lnTo>
                    <a:pt x="120" y="12"/>
                  </a:lnTo>
                  <a:lnTo>
                    <a:pt x="116" y="9"/>
                  </a:lnTo>
                  <a:lnTo>
                    <a:pt x="110" y="7"/>
                  </a:lnTo>
                  <a:lnTo>
                    <a:pt x="105" y="6"/>
                  </a:lnTo>
                  <a:lnTo>
                    <a:pt x="93" y="10"/>
                  </a:lnTo>
                  <a:lnTo>
                    <a:pt x="84" y="19"/>
                  </a:lnTo>
                  <a:lnTo>
                    <a:pt x="78" y="29"/>
                  </a:lnTo>
                  <a:lnTo>
                    <a:pt x="74" y="42"/>
                  </a:lnTo>
                  <a:lnTo>
                    <a:pt x="72" y="53"/>
                  </a:lnTo>
                  <a:lnTo>
                    <a:pt x="72" y="62"/>
                  </a:lnTo>
                  <a:lnTo>
                    <a:pt x="73" y="70"/>
                  </a:lnTo>
                  <a:lnTo>
                    <a:pt x="88" y="74"/>
                  </a:lnTo>
                  <a:lnTo>
                    <a:pt x="102" y="79"/>
                  </a:lnTo>
                  <a:lnTo>
                    <a:pt x="120" y="90"/>
                  </a:lnTo>
                  <a:lnTo>
                    <a:pt x="137" y="103"/>
                  </a:lnTo>
                  <a:lnTo>
                    <a:pt x="151" y="121"/>
                  </a:lnTo>
                  <a:lnTo>
                    <a:pt x="161" y="141"/>
                  </a:lnTo>
                  <a:lnTo>
                    <a:pt x="165" y="150"/>
                  </a:lnTo>
                  <a:lnTo>
                    <a:pt x="169" y="160"/>
                  </a:lnTo>
                  <a:lnTo>
                    <a:pt x="172" y="173"/>
                  </a:lnTo>
                  <a:lnTo>
                    <a:pt x="141" y="173"/>
                  </a:lnTo>
                  <a:lnTo>
                    <a:pt x="140" y="169"/>
                  </a:lnTo>
                  <a:lnTo>
                    <a:pt x="138" y="168"/>
                  </a:lnTo>
                  <a:lnTo>
                    <a:pt x="138" y="167"/>
                  </a:lnTo>
                  <a:lnTo>
                    <a:pt x="137" y="167"/>
                  </a:lnTo>
                  <a:lnTo>
                    <a:pt x="136" y="167"/>
                  </a:lnTo>
                  <a:lnTo>
                    <a:pt x="123" y="159"/>
                  </a:lnTo>
                  <a:lnTo>
                    <a:pt x="111" y="149"/>
                  </a:lnTo>
                  <a:lnTo>
                    <a:pt x="101" y="139"/>
                  </a:lnTo>
                  <a:lnTo>
                    <a:pt x="88" y="122"/>
                  </a:lnTo>
                  <a:lnTo>
                    <a:pt x="77" y="104"/>
                  </a:lnTo>
                  <a:lnTo>
                    <a:pt x="72" y="90"/>
                  </a:lnTo>
                  <a:lnTo>
                    <a:pt x="68" y="75"/>
                  </a:lnTo>
                  <a:lnTo>
                    <a:pt x="60" y="74"/>
                  </a:lnTo>
                  <a:lnTo>
                    <a:pt x="51" y="74"/>
                  </a:lnTo>
                  <a:lnTo>
                    <a:pt x="40" y="76"/>
                  </a:lnTo>
                  <a:lnTo>
                    <a:pt x="27" y="80"/>
                  </a:lnTo>
                  <a:lnTo>
                    <a:pt x="17" y="85"/>
                  </a:lnTo>
                  <a:lnTo>
                    <a:pt x="8" y="95"/>
                  </a:lnTo>
                  <a:lnTo>
                    <a:pt x="4" y="107"/>
                  </a:lnTo>
                  <a:lnTo>
                    <a:pt x="5" y="112"/>
                  </a:lnTo>
                  <a:lnTo>
                    <a:pt x="6" y="117"/>
                  </a:lnTo>
                  <a:lnTo>
                    <a:pt x="10" y="122"/>
                  </a:lnTo>
                  <a:lnTo>
                    <a:pt x="15" y="126"/>
                  </a:lnTo>
                  <a:lnTo>
                    <a:pt x="19" y="127"/>
                  </a:lnTo>
                  <a:lnTo>
                    <a:pt x="23" y="127"/>
                  </a:lnTo>
                  <a:lnTo>
                    <a:pt x="27" y="128"/>
                  </a:lnTo>
                  <a:lnTo>
                    <a:pt x="31" y="127"/>
                  </a:lnTo>
                  <a:lnTo>
                    <a:pt x="35" y="125"/>
                  </a:lnTo>
                  <a:lnTo>
                    <a:pt x="36" y="122"/>
                  </a:lnTo>
                  <a:lnTo>
                    <a:pt x="38" y="119"/>
                  </a:lnTo>
                  <a:lnTo>
                    <a:pt x="40" y="116"/>
                  </a:lnTo>
                  <a:lnTo>
                    <a:pt x="40" y="113"/>
                  </a:lnTo>
                  <a:lnTo>
                    <a:pt x="38" y="109"/>
                  </a:lnTo>
                  <a:lnTo>
                    <a:pt x="36" y="107"/>
                  </a:lnTo>
                  <a:lnTo>
                    <a:pt x="33" y="104"/>
                  </a:lnTo>
                  <a:lnTo>
                    <a:pt x="29" y="103"/>
                  </a:lnTo>
                  <a:lnTo>
                    <a:pt x="26" y="103"/>
                  </a:lnTo>
                  <a:lnTo>
                    <a:pt x="22" y="103"/>
                  </a:lnTo>
                  <a:lnTo>
                    <a:pt x="18" y="103"/>
                  </a:lnTo>
                  <a:lnTo>
                    <a:pt x="18" y="99"/>
                  </a:lnTo>
                  <a:lnTo>
                    <a:pt x="19" y="95"/>
                  </a:lnTo>
                  <a:lnTo>
                    <a:pt x="22" y="91"/>
                  </a:lnTo>
                  <a:lnTo>
                    <a:pt x="26" y="89"/>
                  </a:lnTo>
                  <a:lnTo>
                    <a:pt x="29" y="86"/>
                  </a:lnTo>
                  <a:lnTo>
                    <a:pt x="38" y="84"/>
                  </a:lnTo>
                  <a:lnTo>
                    <a:pt x="47" y="85"/>
                  </a:lnTo>
                  <a:lnTo>
                    <a:pt x="55" y="89"/>
                  </a:lnTo>
                  <a:lnTo>
                    <a:pt x="63" y="95"/>
                  </a:lnTo>
                  <a:lnTo>
                    <a:pt x="65" y="104"/>
                  </a:lnTo>
                  <a:lnTo>
                    <a:pt x="67" y="114"/>
                  </a:lnTo>
                  <a:lnTo>
                    <a:pt x="64" y="125"/>
                  </a:lnTo>
                  <a:lnTo>
                    <a:pt x="58" y="132"/>
                  </a:lnTo>
                  <a:lnTo>
                    <a:pt x="50" y="139"/>
                  </a:lnTo>
                  <a:lnTo>
                    <a:pt x="36" y="145"/>
                  </a:lnTo>
                  <a:lnTo>
                    <a:pt x="20" y="145"/>
                  </a:lnTo>
                  <a:lnTo>
                    <a:pt x="14" y="142"/>
                  </a:lnTo>
                  <a:lnTo>
                    <a:pt x="9" y="140"/>
                  </a:lnTo>
                  <a:lnTo>
                    <a:pt x="4" y="136"/>
                  </a:lnTo>
                  <a:lnTo>
                    <a:pt x="4" y="136"/>
                  </a:lnTo>
                  <a:lnTo>
                    <a:pt x="4" y="144"/>
                  </a:lnTo>
                  <a:lnTo>
                    <a:pt x="5" y="150"/>
                  </a:lnTo>
                  <a:lnTo>
                    <a:pt x="5" y="156"/>
                  </a:lnTo>
                  <a:lnTo>
                    <a:pt x="4" y="163"/>
                  </a:lnTo>
                  <a:lnTo>
                    <a:pt x="3" y="169"/>
                  </a:lnTo>
                  <a:lnTo>
                    <a:pt x="3" y="169"/>
                  </a:lnTo>
                  <a:lnTo>
                    <a:pt x="3" y="168"/>
                  </a:lnTo>
                  <a:lnTo>
                    <a:pt x="3" y="168"/>
                  </a:lnTo>
                  <a:lnTo>
                    <a:pt x="3" y="169"/>
                  </a:lnTo>
                  <a:lnTo>
                    <a:pt x="3" y="170"/>
                  </a:lnTo>
                  <a:lnTo>
                    <a:pt x="3" y="173"/>
                  </a:lnTo>
                  <a:lnTo>
                    <a:pt x="0" y="173"/>
                  </a:lnTo>
                  <a:lnTo>
                    <a:pt x="0" y="84"/>
                  </a:lnTo>
                  <a:lnTo>
                    <a:pt x="4" y="80"/>
                  </a:lnTo>
                  <a:lnTo>
                    <a:pt x="18" y="72"/>
                  </a:lnTo>
                  <a:lnTo>
                    <a:pt x="36" y="69"/>
                  </a:lnTo>
                  <a:lnTo>
                    <a:pt x="52" y="66"/>
                  </a:lnTo>
                  <a:lnTo>
                    <a:pt x="65" y="67"/>
                  </a:lnTo>
                  <a:lnTo>
                    <a:pt x="65" y="55"/>
                  </a:lnTo>
                  <a:lnTo>
                    <a:pt x="67" y="38"/>
                  </a:lnTo>
                  <a:lnTo>
                    <a:pt x="70" y="23"/>
                  </a:lnTo>
                  <a:lnTo>
                    <a:pt x="79" y="10"/>
                  </a:lnTo>
                  <a:lnTo>
                    <a:pt x="81" y="7"/>
                  </a:lnTo>
                  <a:lnTo>
                    <a:pt x="84" y="7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9"/>
                  </a:lnTo>
                  <a:lnTo>
                    <a:pt x="84" y="7"/>
                  </a:lnTo>
                  <a:lnTo>
                    <a:pt x="84" y="7"/>
                  </a:lnTo>
                  <a:lnTo>
                    <a:pt x="91" y="4"/>
                  </a:lnTo>
                  <a:lnTo>
                    <a:pt x="9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1" name="Prostoročno 259"/>
            <xdr:cNvSpPr>
              <a:spLocks/>
            </xdr:cNvSpPr>
          </xdr:nvSpPr>
          <xdr:spPr bwMode="auto">
            <a:xfrm>
              <a:off x="79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2" name="Prostoročno 260"/>
            <xdr:cNvSpPr>
              <a:spLocks/>
            </xdr:cNvSpPr>
          </xdr:nvSpPr>
          <xdr:spPr bwMode="auto">
            <a:xfrm>
              <a:off x="60" y="111"/>
              <a:ext cx="19" cy="19"/>
            </a:xfrm>
            <a:custGeom>
              <a:avLst/>
              <a:gdLst>
                <a:gd name="T0" fmla="*/ 76 w 77"/>
                <a:gd name="T1" fmla="*/ 0 h 77"/>
                <a:gd name="T2" fmla="*/ 76 w 77"/>
                <a:gd name="T3" fmla="*/ 1 h 77"/>
                <a:gd name="T4" fmla="*/ 76 w 77"/>
                <a:gd name="T5" fmla="*/ 1 h 77"/>
                <a:gd name="T6" fmla="*/ 77 w 77"/>
                <a:gd name="T7" fmla="*/ 1 h 77"/>
                <a:gd name="T8" fmla="*/ 70 w 77"/>
                <a:gd name="T9" fmla="*/ 6 h 77"/>
                <a:gd name="T10" fmla="*/ 64 w 77"/>
                <a:gd name="T11" fmla="*/ 14 h 77"/>
                <a:gd name="T12" fmla="*/ 58 w 77"/>
                <a:gd name="T13" fmla="*/ 27 h 77"/>
                <a:gd name="T14" fmla="*/ 55 w 77"/>
                <a:gd name="T15" fmla="*/ 42 h 77"/>
                <a:gd name="T16" fmla="*/ 54 w 77"/>
                <a:gd name="T17" fmla="*/ 42 h 77"/>
                <a:gd name="T18" fmla="*/ 52 w 77"/>
                <a:gd name="T19" fmla="*/ 42 h 77"/>
                <a:gd name="T20" fmla="*/ 49 w 77"/>
                <a:gd name="T21" fmla="*/ 42 h 77"/>
                <a:gd name="T22" fmla="*/ 44 w 77"/>
                <a:gd name="T23" fmla="*/ 42 h 77"/>
                <a:gd name="T24" fmla="*/ 38 w 77"/>
                <a:gd name="T25" fmla="*/ 43 h 77"/>
                <a:gd name="T26" fmla="*/ 37 w 77"/>
                <a:gd name="T27" fmla="*/ 49 h 77"/>
                <a:gd name="T28" fmla="*/ 37 w 77"/>
                <a:gd name="T29" fmla="*/ 54 h 77"/>
                <a:gd name="T30" fmla="*/ 37 w 77"/>
                <a:gd name="T31" fmla="*/ 57 h 77"/>
                <a:gd name="T32" fmla="*/ 37 w 77"/>
                <a:gd name="T33" fmla="*/ 59 h 77"/>
                <a:gd name="T34" fmla="*/ 37 w 77"/>
                <a:gd name="T35" fmla="*/ 60 h 77"/>
                <a:gd name="T36" fmla="*/ 20 w 77"/>
                <a:gd name="T37" fmla="*/ 64 h 77"/>
                <a:gd name="T38" fmla="*/ 8 w 77"/>
                <a:gd name="T39" fmla="*/ 69 h 77"/>
                <a:gd name="T40" fmla="*/ 0 w 77"/>
                <a:gd name="T41" fmla="*/ 77 h 77"/>
                <a:gd name="T42" fmla="*/ 0 w 77"/>
                <a:gd name="T43" fmla="*/ 65 h 77"/>
                <a:gd name="T44" fmla="*/ 4 w 77"/>
                <a:gd name="T45" fmla="*/ 61 h 77"/>
                <a:gd name="T46" fmla="*/ 8 w 77"/>
                <a:gd name="T47" fmla="*/ 57 h 77"/>
                <a:gd name="T48" fmla="*/ 13 w 77"/>
                <a:gd name="T49" fmla="*/ 55 h 77"/>
                <a:gd name="T50" fmla="*/ 18 w 77"/>
                <a:gd name="T51" fmla="*/ 54 h 77"/>
                <a:gd name="T52" fmla="*/ 18 w 77"/>
                <a:gd name="T53" fmla="*/ 50 h 77"/>
                <a:gd name="T54" fmla="*/ 18 w 77"/>
                <a:gd name="T55" fmla="*/ 40 h 77"/>
                <a:gd name="T56" fmla="*/ 19 w 77"/>
                <a:gd name="T57" fmla="*/ 24 h 77"/>
                <a:gd name="T58" fmla="*/ 35 w 77"/>
                <a:gd name="T59" fmla="*/ 24 h 77"/>
                <a:gd name="T60" fmla="*/ 45 w 77"/>
                <a:gd name="T61" fmla="*/ 24 h 77"/>
                <a:gd name="T62" fmla="*/ 49 w 77"/>
                <a:gd name="T63" fmla="*/ 24 h 77"/>
                <a:gd name="T64" fmla="*/ 52 w 77"/>
                <a:gd name="T65" fmla="*/ 14 h 77"/>
                <a:gd name="T66" fmla="*/ 58 w 77"/>
                <a:gd name="T67" fmla="*/ 8 h 77"/>
                <a:gd name="T68" fmla="*/ 64 w 77"/>
                <a:gd name="T69" fmla="*/ 4 h 77"/>
                <a:gd name="T70" fmla="*/ 70 w 77"/>
                <a:gd name="T71" fmla="*/ 1 h 77"/>
                <a:gd name="T72" fmla="*/ 76 w 77"/>
                <a:gd name="T73" fmla="*/ 0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77" h="77">
                  <a:moveTo>
                    <a:pt x="76" y="0"/>
                  </a:moveTo>
                  <a:lnTo>
                    <a:pt x="76" y="1"/>
                  </a:lnTo>
                  <a:lnTo>
                    <a:pt x="76" y="1"/>
                  </a:lnTo>
                  <a:lnTo>
                    <a:pt x="77" y="1"/>
                  </a:lnTo>
                  <a:lnTo>
                    <a:pt x="70" y="6"/>
                  </a:lnTo>
                  <a:lnTo>
                    <a:pt x="64" y="14"/>
                  </a:lnTo>
                  <a:lnTo>
                    <a:pt x="58" y="27"/>
                  </a:lnTo>
                  <a:lnTo>
                    <a:pt x="55" y="42"/>
                  </a:lnTo>
                  <a:lnTo>
                    <a:pt x="54" y="42"/>
                  </a:lnTo>
                  <a:lnTo>
                    <a:pt x="52" y="42"/>
                  </a:lnTo>
                  <a:lnTo>
                    <a:pt x="49" y="42"/>
                  </a:lnTo>
                  <a:lnTo>
                    <a:pt x="44" y="42"/>
                  </a:lnTo>
                  <a:lnTo>
                    <a:pt x="38" y="43"/>
                  </a:lnTo>
                  <a:lnTo>
                    <a:pt x="37" y="49"/>
                  </a:lnTo>
                  <a:lnTo>
                    <a:pt x="37" y="54"/>
                  </a:lnTo>
                  <a:lnTo>
                    <a:pt x="37" y="57"/>
                  </a:lnTo>
                  <a:lnTo>
                    <a:pt x="37" y="59"/>
                  </a:lnTo>
                  <a:lnTo>
                    <a:pt x="37" y="60"/>
                  </a:lnTo>
                  <a:lnTo>
                    <a:pt x="20" y="64"/>
                  </a:lnTo>
                  <a:lnTo>
                    <a:pt x="8" y="69"/>
                  </a:lnTo>
                  <a:lnTo>
                    <a:pt x="0" y="77"/>
                  </a:lnTo>
                  <a:lnTo>
                    <a:pt x="0" y="65"/>
                  </a:lnTo>
                  <a:lnTo>
                    <a:pt x="4" y="61"/>
                  </a:lnTo>
                  <a:lnTo>
                    <a:pt x="8" y="57"/>
                  </a:lnTo>
                  <a:lnTo>
                    <a:pt x="13" y="55"/>
                  </a:lnTo>
                  <a:lnTo>
                    <a:pt x="18" y="54"/>
                  </a:lnTo>
                  <a:lnTo>
                    <a:pt x="18" y="50"/>
                  </a:lnTo>
                  <a:lnTo>
                    <a:pt x="18" y="40"/>
                  </a:lnTo>
                  <a:lnTo>
                    <a:pt x="19" y="24"/>
                  </a:lnTo>
                  <a:lnTo>
                    <a:pt x="35" y="24"/>
                  </a:lnTo>
                  <a:lnTo>
                    <a:pt x="45" y="24"/>
                  </a:lnTo>
                  <a:lnTo>
                    <a:pt x="49" y="24"/>
                  </a:lnTo>
                  <a:lnTo>
                    <a:pt x="52" y="14"/>
                  </a:lnTo>
                  <a:lnTo>
                    <a:pt x="58" y="8"/>
                  </a:lnTo>
                  <a:lnTo>
                    <a:pt x="64" y="4"/>
                  </a:lnTo>
                  <a:lnTo>
                    <a:pt x="70" y="1"/>
                  </a:lnTo>
                  <a:lnTo>
                    <a:pt x="7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482" name="Prostoročno 29"/>
          <xdr:cNvSpPr>
            <a:spLocks/>
          </xdr:cNvSpPr>
        </xdr:nvSpPr>
        <xdr:spPr bwMode="auto">
          <a:xfrm>
            <a:off x="11219431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3" name="Prostoročno 38"/>
          <xdr:cNvSpPr>
            <a:spLocks/>
          </xdr:cNvSpPr>
        </xdr:nvSpPr>
        <xdr:spPr bwMode="auto">
          <a:xfrm>
            <a:off x="1043906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4" name="Prostoročno 40"/>
          <xdr:cNvSpPr>
            <a:spLocks/>
          </xdr:cNvSpPr>
        </xdr:nvSpPr>
        <xdr:spPr bwMode="auto">
          <a:xfrm>
            <a:off x="11171848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5" name="Prostoročno 41"/>
          <xdr:cNvSpPr>
            <a:spLocks/>
          </xdr:cNvSpPr>
        </xdr:nvSpPr>
        <xdr:spPr bwMode="auto">
          <a:xfrm>
            <a:off x="10439061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6" name="Prostoročno 42"/>
          <xdr:cNvSpPr>
            <a:spLocks/>
          </xdr:cNvSpPr>
        </xdr:nvSpPr>
        <xdr:spPr bwMode="auto">
          <a:xfrm>
            <a:off x="11209915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7" name="Prostoročno 43"/>
          <xdr:cNvSpPr>
            <a:spLocks/>
          </xdr:cNvSpPr>
        </xdr:nvSpPr>
        <xdr:spPr bwMode="auto">
          <a:xfrm>
            <a:off x="10439061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8" name="Prostoročno 44"/>
          <xdr:cNvSpPr>
            <a:spLocks/>
          </xdr:cNvSpPr>
        </xdr:nvSpPr>
        <xdr:spPr bwMode="auto">
          <a:xfrm>
            <a:off x="1121943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9" name="Prostoročno 45"/>
          <xdr:cNvSpPr>
            <a:spLocks/>
          </xdr:cNvSpPr>
        </xdr:nvSpPr>
        <xdr:spPr bwMode="auto">
          <a:xfrm>
            <a:off x="10467611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0" name="Prostoročno 49"/>
          <xdr:cNvSpPr>
            <a:spLocks/>
          </xdr:cNvSpPr>
        </xdr:nvSpPr>
        <xdr:spPr bwMode="auto">
          <a:xfrm>
            <a:off x="10724562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1" name="Prostoročno 50"/>
          <xdr:cNvSpPr>
            <a:spLocks/>
          </xdr:cNvSpPr>
        </xdr:nvSpPr>
        <xdr:spPr bwMode="auto">
          <a:xfrm>
            <a:off x="10667462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2" name="Prostoročno 55"/>
          <xdr:cNvSpPr>
            <a:spLocks/>
          </xdr:cNvSpPr>
        </xdr:nvSpPr>
        <xdr:spPr bwMode="auto">
          <a:xfrm>
            <a:off x="11029097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3" name="Prostoročno 56"/>
          <xdr:cNvSpPr>
            <a:spLocks/>
          </xdr:cNvSpPr>
        </xdr:nvSpPr>
        <xdr:spPr bwMode="auto">
          <a:xfrm>
            <a:off x="10610362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4" name="Prostoročno 57"/>
          <xdr:cNvSpPr>
            <a:spLocks/>
          </xdr:cNvSpPr>
        </xdr:nvSpPr>
        <xdr:spPr bwMode="auto">
          <a:xfrm>
            <a:off x="10933930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5" name="Prostoročno 58"/>
          <xdr:cNvSpPr>
            <a:spLocks/>
          </xdr:cNvSpPr>
        </xdr:nvSpPr>
        <xdr:spPr bwMode="auto">
          <a:xfrm>
            <a:off x="10981513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6" name="Prostoročno 59"/>
          <xdr:cNvSpPr>
            <a:spLocks/>
          </xdr:cNvSpPr>
        </xdr:nvSpPr>
        <xdr:spPr bwMode="auto">
          <a:xfrm>
            <a:off x="10886346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7" name="Prostoročno 60"/>
          <xdr:cNvSpPr>
            <a:spLocks/>
          </xdr:cNvSpPr>
        </xdr:nvSpPr>
        <xdr:spPr bwMode="auto">
          <a:xfrm>
            <a:off x="10772146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8" name="Prostoročno 61"/>
          <xdr:cNvSpPr>
            <a:spLocks/>
          </xdr:cNvSpPr>
        </xdr:nvSpPr>
        <xdr:spPr bwMode="auto">
          <a:xfrm>
            <a:off x="11257498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9" name="Prostoročno 73"/>
          <xdr:cNvSpPr>
            <a:spLocks/>
          </xdr:cNvSpPr>
        </xdr:nvSpPr>
        <xdr:spPr bwMode="auto">
          <a:xfrm>
            <a:off x="10924413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0" name="Prostoročno 74"/>
          <xdr:cNvSpPr>
            <a:spLocks noEditPoints="1"/>
          </xdr:cNvSpPr>
        </xdr:nvSpPr>
        <xdr:spPr bwMode="auto">
          <a:xfrm>
            <a:off x="10724562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1" name="Prostoročno 75"/>
          <xdr:cNvSpPr>
            <a:spLocks/>
          </xdr:cNvSpPr>
        </xdr:nvSpPr>
        <xdr:spPr bwMode="auto">
          <a:xfrm>
            <a:off x="10724562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2" name="Prostoročno 76"/>
          <xdr:cNvSpPr>
            <a:spLocks/>
          </xdr:cNvSpPr>
        </xdr:nvSpPr>
        <xdr:spPr bwMode="auto">
          <a:xfrm>
            <a:off x="10981513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3" name="Prostoročno 78"/>
          <xdr:cNvSpPr>
            <a:spLocks/>
          </xdr:cNvSpPr>
        </xdr:nvSpPr>
        <xdr:spPr bwMode="auto">
          <a:xfrm>
            <a:off x="10686495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4" name="Prostoročno 79"/>
          <xdr:cNvSpPr>
            <a:spLocks/>
          </xdr:cNvSpPr>
        </xdr:nvSpPr>
        <xdr:spPr bwMode="auto">
          <a:xfrm>
            <a:off x="10210659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5" name="Prostoročno 81"/>
          <xdr:cNvSpPr>
            <a:spLocks/>
          </xdr:cNvSpPr>
        </xdr:nvSpPr>
        <xdr:spPr bwMode="auto">
          <a:xfrm>
            <a:off x="10048875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6" name="Prostoročno 83"/>
          <xdr:cNvSpPr>
            <a:spLocks/>
          </xdr:cNvSpPr>
        </xdr:nvSpPr>
        <xdr:spPr bwMode="auto">
          <a:xfrm>
            <a:off x="10115492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7" name="Prostoročno 84"/>
          <xdr:cNvSpPr>
            <a:spLocks/>
          </xdr:cNvSpPr>
        </xdr:nvSpPr>
        <xdr:spPr bwMode="auto">
          <a:xfrm>
            <a:off x="10315343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8" name="Prostoročno 91"/>
          <xdr:cNvSpPr>
            <a:spLocks/>
          </xdr:cNvSpPr>
        </xdr:nvSpPr>
        <xdr:spPr bwMode="auto">
          <a:xfrm>
            <a:off x="10229693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9" name="Prostoročno 95"/>
          <xdr:cNvSpPr>
            <a:spLocks/>
          </xdr:cNvSpPr>
        </xdr:nvSpPr>
        <xdr:spPr bwMode="auto">
          <a:xfrm>
            <a:off x="10067909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0" name="Prostoročno 96"/>
          <xdr:cNvSpPr>
            <a:spLocks noEditPoints="1"/>
          </xdr:cNvSpPr>
        </xdr:nvSpPr>
        <xdr:spPr bwMode="auto">
          <a:xfrm>
            <a:off x="10381960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1" name="Prostoročno 98"/>
          <xdr:cNvSpPr>
            <a:spLocks/>
          </xdr:cNvSpPr>
        </xdr:nvSpPr>
        <xdr:spPr bwMode="auto">
          <a:xfrm>
            <a:off x="10619878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7421</xdr:colOff>
      <xdr:row>0</xdr:row>
      <xdr:rowOff>409575</xdr:rowOff>
    </xdr:to>
    <xdr:grpSp>
      <xdr:nvGrpSpPr>
        <xdr:cNvPr id="4" name="Obroba naslova" descr="Flourish pattern" title="Obroba naslova"/>
        <xdr:cNvGrpSpPr/>
      </xdr:nvGrpSpPr>
      <xdr:grpSpPr>
        <a:xfrm>
          <a:off x="0" y="0"/>
          <a:ext cx="14637821" cy="409575"/>
          <a:chOff x="0" y="0"/>
          <a:chExt cx="1373294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428" name="Skupina 2427"/>
          <xdr:cNvGrpSpPr/>
        </xdr:nvGrpSpPr>
        <xdr:grpSpPr>
          <a:xfrm>
            <a:off x="0" y="0"/>
            <a:ext cx="11314099" cy="409575"/>
            <a:chOff x="0" y="0"/>
            <a:chExt cx="11267015" cy="409575"/>
          </a:xfrm>
          <a:grpFill/>
        </xdr:grpSpPr>
        <xdr:grpSp>
          <xdr:nvGrpSpPr>
            <xdr:cNvPr id="2429" name="Skupina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460" name="Skupina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517" name="Prostoročno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Prostoročno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Prostoročno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Prostoročno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Prostoročno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Prostoročno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Prostoročno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Prostoročno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Prostoročno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Prostoročno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Prostoročno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Prostoročno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Prostoročno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Prostoročno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Prostoročno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Prostoročno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Prostoročno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Prostoročno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Prostoročno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Prostoročno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Prostoročno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Prostoročno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Prostoročno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Prostoročno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Prostoročno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Prostoročno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Prostoročno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Prostoročno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Prostoročno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Prostoročno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Prostoročno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Prostoročno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Prostoročno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Prostoročno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Prostoročno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Prostoročno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Prostoročno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Prostoročno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Prostoročno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Prostoročno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Prostoročno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Prostoročno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Prostoročno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Prostoročno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Prostoročno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Prostoročno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Prostoročno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Prostoročno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Prostoročno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Prostoročno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Prostoročno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Prostoročno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Prostoročno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Prostoročno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Prostoročno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Prostoročno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Prostoročno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Prostoročno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Prostoročno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Prostoročno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Prostoročno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Prostoročno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Prostoročno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Prostoročno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Prostoročno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Prostoročno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Prostoročno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Prostoročno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Prostoročno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Prostoročno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Prostoročno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Prostoročno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Prostoročno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Prostoročno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Prostoročno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Prostoročno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Prostoročno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Prostoročno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Prostoročno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Prostoročno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Prostoročno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Prostoročno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Prostoročno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Prostoročno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Prostoročno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Prostoročno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Prostoročno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4" name="Prostoročno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5" name="Prostoročno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6" name="Prostoročno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7" name="Prostoročno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8" name="Prostoročno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9" name="Prostoročno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0" name="Prostoročno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1" name="Prostoročno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2" name="Prostoročno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3" name="Prostoročno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4" name="Prostoročno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5" name="Prostoročno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6" name="Prostoročno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7" name="Prostoročno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8" name="Prostoročno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9" name="Prostoročno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0" name="Prostoročno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1" name="Prostoročno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2" name="Prostoročno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3" name="Prostoročno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4" name="Prostoročno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5" name="Prostoročno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6" name="Prostoročno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7" name="Prostoročno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8" name="Prostoročno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9" name="Prostoročno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0" name="Prostoročno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1" name="Prostoročno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2" name="Prostoročno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3" name="Prostoročno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4" name="Prostoročno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5" name="Prostoročno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6" name="Prostoročno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7" name="Prostoročno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8" name="Prostoročno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9" name="Prostoročno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0" name="Prostoročno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1" name="Prostoročno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2" name="Prostoročno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3" name="Prostoročno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4" name="Prostoročno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5" name="Prostoročno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6" name="Prostoročno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7" name="Prostoročno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8" name="Prostoročno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9" name="Prostoročno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0" name="Prostoročno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1" name="Prostoročno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2" name="Prostoročno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3" name="Prostoročno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4" name="Prostoročno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5" name="Prostoročno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6" name="Prostoročno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7" name="Prostoročno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8" name="Prostoročno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9" name="Prostoročno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0" name="Prostoročno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1" name="Prostoročno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2" name="Prostoročno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3" name="Prostoročno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4" name="Prostoročno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5" name="Prostoročno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6" name="Prostoročno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7" name="Prostoročno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8" name="Prostoročno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9" name="Prostoročno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0" name="Prostoročno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1" name="Prostoročno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2" name="Prostoročno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3" name="Prostoročno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4" name="Prostoročno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5" name="Prostoročno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6" name="Prostoročno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7" name="Prostoročno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8" name="Prostoročno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9" name="Prostoročno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0" name="Prostoročno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1" name="Prostoročno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2" name="Prostoročno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3" name="Prostoročno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4" name="Prostoročno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5" name="Prostoročno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6" name="Prostoročno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7" name="Prostoročno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8" name="Prostoročno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9" name="Prostoročno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0" name="Prostoročno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1" name="Prostoročno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2" name="Prostoročno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3" name="Prostoročno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4" name="Prostoročno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5" name="Prostoročno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6" name="Prostoročno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7" name="Prostoročno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8" name="Prostoročno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9" name="Prostoročno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0" name="Prostoročno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1" name="Prostoročno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2" name="Prostoročno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3" name="Prostoročno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4" name="Prostoročno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5" name="Prostoročno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6" name="Prostoročno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7" name="Prostoročno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8" name="Prostoročno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9" name="Prostoročno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0" name="Prostoročno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1" name="Prostoročno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2" name="Prostoročno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3" name="Prostoročno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4" name="Prostoročno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5" name="Prostoročno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461" name="Prostoročno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2" name="Prostoročno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3" name="Prostoročno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4" name="Prostoročno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5" name="Prostoročno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6" name="Prostoročno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7" name="Prostoročno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8" name="Prostoročno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9" name="Prostoročno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0" name="Prostoročno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1" name="Prostoročno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2" name="Prostoročno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3" name="Prostoročno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4" name="Prostoročno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5" name="Prostoročno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6" name="Prostoročno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7" name="Prostoročno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8" name="Prostoročno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9" name="Prostoročno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0" name="Prostoročno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1" name="Prostoročno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2" name="Prostoročno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3" name="Prostoročno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4" name="Prostoročno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5" name="Prostoročno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6" name="Prostoročno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7" name="Prostoročno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8" name="Prostoročno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9" name="Prostoročno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0" name="Prostoročno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1" name="Prostoročno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2" name="Prostoročno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3" name="Pravokotnik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494" name="Prostoročno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5" name="Prostoročno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6" name="Prostoročno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7" name="Prostoročno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8" name="Prostoročno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9" name="Prostoročno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0" name="Prostoročno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1" name="Prostoročno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2" name="Prostoročno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3" name="Prostoročno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4" name="Prostoročno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5" name="Prostoročno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6" name="Prostoročno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7" name="Prostoročno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8" name="Prostoročno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9" name="Prostoročno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0" name="Prostoročno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1" name="Prostoročno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2" name="Prostoročno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3" name="Prostoročno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4" name="Prostoročno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5" name="Prostoročno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6" name="Prostoročno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430" name="Prostoročno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1" name="Prostoročno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2" name="Prostoročno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3" name="Prostoročno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4" name="Prostoročno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5" name="Prostoročno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6" name="Prostoročno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7" name="Prostoročno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8" name="Prostoročno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9" name="Prostoročno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0" name="Prostoročno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1" name="Prostoročno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2" name="Prostoročno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3" name="Prostoročno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4" name="Prostoročno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5" name="Prostoročno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6" name="Prostoročno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7" name="Prostoročno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8" name="Prostoročno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9" name="Prostoročno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0" name="Prostoročno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1" name="Prostoročno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2" name="Prostoročno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3" name="Prostoročno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4" name="Prostoročno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5" name="Prostoročno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6" name="Prostoročno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7" name="Prostoročno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8" name="Prostoročno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9" name="Prostoročno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716" name="Prostoročno 20"/>
          <xdr:cNvSpPr>
            <a:spLocks/>
          </xdr:cNvSpPr>
        </xdr:nvSpPr>
        <xdr:spPr bwMode="auto">
          <a:xfrm>
            <a:off x="11974552" y="360576"/>
            <a:ext cx="38226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7" name="Prostoročno 21"/>
          <xdr:cNvSpPr>
            <a:spLocks/>
          </xdr:cNvSpPr>
        </xdr:nvSpPr>
        <xdr:spPr bwMode="auto">
          <a:xfrm>
            <a:off x="12022335" y="351087"/>
            <a:ext cx="38226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8" name="Prostoročno 22"/>
          <xdr:cNvSpPr>
            <a:spLocks/>
          </xdr:cNvSpPr>
        </xdr:nvSpPr>
        <xdr:spPr bwMode="auto">
          <a:xfrm>
            <a:off x="11926771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9" name="Prostoročno 23"/>
          <xdr:cNvSpPr>
            <a:spLocks/>
          </xdr:cNvSpPr>
        </xdr:nvSpPr>
        <xdr:spPr bwMode="auto">
          <a:xfrm>
            <a:off x="12232577" y="341598"/>
            <a:ext cx="38226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0" name="Prostoročno 24"/>
          <xdr:cNvSpPr>
            <a:spLocks/>
          </xdr:cNvSpPr>
        </xdr:nvSpPr>
        <xdr:spPr bwMode="auto">
          <a:xfrm>
            <a:off x="12137012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1" name="Prostoročno 25"/>
          <xdr:cNvSpPr>
            <a:spLocks/>
          </xdr:cNvSpPr>
        </xdr:nvSpPr>
        <xdr:spPr bwMode="auto">
          <a:xfrm>
            <a:off x="12184795" y="360576"/>
            <a:ext cx="28669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2" name="Prostoročno 29"/>
          <xdr:cNvSpPr>
            <a:spLocks/>
          </xdr:cNvSpPr>
        </xdr:nvSpPr>
        <xdr:spPr bwMode="auto">
          <a:xfrm>
            <a:off x="13685163" y="75911"/>
            <a:ext cx="28669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3" name="Prostoročno 30"/>
          <xdr:cNvSpPr>
            <a:spLocks/>
          </xdr:cNvSpPr>
        </xdr:nvSpPr>
        <xdr:spPr bwMode="auto">
          <a:xfrm>
            <a:off x="12471489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4" name="Prostoročno 31"/>
          <xdr:cNvSpPr>
            <a:spLocks/>
          </xdr:cNvSpPr>
        </xdr:nvSpPr>
        <xdr:spPr bwMode="auto">
          <a:xfrm>
            <a:off x="11687858" y="75911"/>
            <a:ext cx="28669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5" name="Prostoročno 32"/>
          <xdr:cNvSpPr>
            <a:spLocks/>
          </xdr:cNvSpPr>
        </xdr:nvSpPr>
        <xdr:spPr bwMode="auto">
          <a:xfrm>
            <a:off x="12461934" y="113866"/>
            <a:ext cx="38226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6" name="Prostoročno 33"/>
          <xdr:cNvSpPr>
            <a:spLocks/>
          </xdr:cNvSpPr>
        </xdr:nvSpPr>
        <xdr:spPr bwMode="auto">
          <a:xfrm>
            <a:off x="12433264" y="170799"/>
            <a:ext cx="47783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7" name="Prostoročno 34"/>
          <xdr:cNvSpPr>
            <a:spLocks/>
          </xdr:cNvSpPr>
        </xdr:nvSpPr>
        <xdr:spPr bwMode="auto">
          <a:xfrm>
            <a:off x="11697414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8" name="Prostoročno 35"/>
          <xdr:cNvSpPr>
            <a:spLocks/>
          </xdr:cNvSpPr>
        </xdr:nvSpPr>
        <xdr:spPr bwMode="auto">
          <a:xfrm>
            <a:off x="11716528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9" name="Prostoročno 37"/>
          <xdr:cNvSpPr>
            <a:spLocks/>
          </xdr:cNvSpPr>
        </xdr:nvSpPr>
        <xdr:spPr bwMode="auto">
          <a:xfrm>
            <a:off x="11697414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0" name="Prostoročno 38"/>
          <xdr:cNvSpPr>
            <a:spLocks/>
          </xdr:cNvSpPr>
        </xdr:nvSpPr>
        <xdr:spPr bwMode="auto">
          <a:xfrm>
            <a:off x="12901532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1" name="Prostoročno 39"/>
          <xdr:cNvSpPr>
            <a:spLocks/>
          </xdr:cNvSpPr>
        </xdr:nvSpPr>
        <xdr:spPr bwMode="auto">
          <a:xfrm>
            <a:off x="12471489" y="75911"/>
            <a:ext cx="38226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2" name="Prostoročno 40"/>
          <xdr:cNvSpPr>
            <a:spLocks/>
          </xdr:cNvSpPr>
        </xdr:nvSpPr>
        <xdr:spPr bwMode="auto">
          <a:xfrm>
            <a:off x="13637381" y="170799"/>
            <a:ext cx="57339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3" name="Prostoročno 41"/>
          <xdr:cNvSpPr>
            <a:spLocks/>
          </xdr:cNvSpPr>
        </xdr:nvSpPr>
        <xdr:spPr bwMode="auto">
          <a:xfrm>
            <a:off x="12901532" y="75911"/>
            <a:ext cx="28669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4" name="Prostoročno 42"/>
          <xdr:cNvSpPr>
            <a:spLocks/>
          </xdr:cNvSpPr>
        </xdr:nvSpPr>
        <xdr:spPr bwMode="auto">
          <a:xfrm>
            <a:off x="13675607" y="113866"/>
            <a:ext cx="38226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5" name="Prostoročno 43"/>
          <xdr:cNvSpPr>
            <a:spLocks/>
          </xdr:cNvSpPr>
        </xdr:nvSpPr>
        <xdr:spPr bwMode="auto">
          <a:xfrm>
            <a:off x="12901532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6" name="Prostoročno 44"/>
          <xdr:cNvSpPr>
            <a:spLocks/>
          </xdr:cNvSpPr>
        </xdr:nvSpPr>
        <xdr:spPr bwMode="auto">
          <a:xfrm>
            <a:off x="13685163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7" name="Prostoročno 45"/>
          <xdr:cNvSpPr>
            <a:spLocks/>
          </xdr:cNvSpPr>
        </xdr:nvSpPr>
        <xdr:spPr bwMode="auto">
          <a:xfrm>
            <a:off x="12930201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8" name="Prostoročno 48"/>
          <xdr:cNvSpPr>
            <a:spLocks/>
          </xdr:cNvSpPr>
        </xdr:nvSpPr>
        <xdr:spPr bwMode="auto">
          <a:xfrm>
            <a:off x="11859874" y="313132"/>
            <a:ext cx="57339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9" name="Prostoročno 49"/>
          <xdr:cNvSpPr>
            <a:spLocks/>
          </xdr:cNvSpPr>
        </xdr:nvSpPr>
        <xdr:spPr bwMode="auto">
          <a:xfrm>
            <a:off x="13188226" y="360576"/>
            <a:ext cx="28669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0" name="Prostoročno 50"/>
          <xdr:cNvSpPr>
            <a:spLocks/>
          </xdr:cNvSpPr>
        </xdr:nvSpPr>
        <xdr:spPr bwMode="auto">
          <a:xfrm>
            <a:off x="13130888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1" name="Prostoročno 52"/>
          <xdr:cNvSpPr>
            <a:spLocks/>
          </xdr:cNvSpPr>
        </xdr:nvSpPr>
        <xdr:spPr bwMode="auto">
          <a:xfrm>
            <a:off x="12280360" y="313132"/>
            <a:ext cx="47783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2" name="Prostoročno 55"/>
          <xdr:cNvSpPr>
            <a:spLocks/>
          </xdr:cNvSpPr>
        </xdr:nvSpPr>
        <xdr:spPr bwMode="auto">
          <a:xfrm>
            <a:off x="13494034" y="313132"/>
            <a:ext cx="47783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3" name="Prostoročno 56"/>
          <xdr:cNvSpPr>
            <a:spLocks/>
          </xdr:cNvSpPr>
        </xdr:nvSpPr>
        <xdr:spPr bwMode="auto">
          <a:xfrm>
            <a:off x="13073549" y="313132"/>
            <a:ext cx="47783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4" name="Prostoročno 57"/>
          <xdr:cNvSpPr>
            <a:spLocks/>
          </xdr:cNvSpPr>
        </xdr:nvSpPr>
        <xdr:spPr bwMode="auto">
          <a:xfrm>
            <a:off x="13398469" y="360576"/>
            <a:ext cx="28669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5" name="Prostoročno 58"/>
          <xdr:cNvSpPr>
            <a:spLocks/>
          </xdr:cNvSpPr>
        </xdr:nvSpPr>
        <xdr:spPr bwMode="auto">
          <a:xfrm>
            <a:off x="13446251" y="341598"/>
            <a:ext cx="38226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6" name="Prostoročno 59"/>
          <xdr:cNvSpPr>
            <a:spLocks/>
          </xdr:cNvSpPr>
        </xdr:nvSpPr>
        <xdr:spPr bwMode="auto">
          <a:xfrm>
            <a:off x="13350686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7" name="Prostoročno 60"/>
          <xdr:cNvSpPr>
            <a:spLocks/>
          </xdr:cNvSpPr>
        </xdr:nvSpPr>
        <xdr:spPr bwMode="auto">
          <a:xfrm>
            <a:off x="13236009" y="351087"/>
            <a:ext cx="28669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8" name="Prostoročno 61"/>
          <xdr:cNvSpPr>
            <a:spLocks/>
          </xdr:cNvSpPr>
        </xdr:nvSpPr>
        <xdr:spPr bwMode="auto">
          <a:xfrm>
            <a:off x="13723389" y="94888"/>
            <a:ext cx="955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9" name="Prostoročno 62"/>
          <xdr:cNvSpPr>
            <a:spLocks/>
          </xdr:cNvSpPr>
        </xdr:nvSpPr>
        <xdr:spPr bwMode="auto">
          <a:xfrm>
            <a:off x="11305599" y="0"/>
            <a:ext cx="382260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0" name="Prostoročno 63"/>
          <xdr:cNvSpPr>
            <a:spLocks/>
          </xdr:cNvSpPr>
        </xdr:nvSpPr>
        <xdr:spPr bwMode="auto">
          <a:xfrm>
            <a:off x="11468059" y="161310"/>
            <a:ext cx="38226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1" name="Prostoročno 64"/>
          <xdr:cNvSpPr>
            <a:spLocks/>
          </xdr:cNvSpPr>
        </xdr:nvSpPr>
        <xdr:spPr bwMode="auto">
          <a:xfrm>
            <a:off x="11372494" y="0"/>
            <a:ext cx="38226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2" name="Prostoročno 65"/>
          <xdr:cNvSpPr>
            <a:spLocks/>
          </xdr:cNvSpPr>
        </xdr:nvSpPr>
        <xdr:spPr bwMode="auto">
          <a:xfrm>
            <a:off x="11554068" y="0"/>
            <a:ext cx="57339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3" name="Prostoročno 66"/>
          <xdr:cNvSpPr>
            <a:spLocks/>
          </xdr:cNvSpPr>
        </xdr:nvSpPr>
        <xdr:spPr bwMode="auto">
          <a:xfrm>
            <a:off x="11936326" y="113866"/>
            <a:ext cx="28669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4" name="Prostoročno 73"/>
          <xdr:cNvSpPr>
            <a:spLocks/>
          </xdr:cNvSpPr>
        </xdr:nvSpPr>
        <xdr:spPr bwMode="auto">
          <a:xfrm>
            <a:off x="13388912" y="0"/>
            <a:ext cx="1911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5" name="Prostoročno 74"/>
          <xdr:cNvSpPr>
            <a:spLocks noEditPoints="1"/>
          </xdr:cNvSpPr>
        </xdr:nvSpPr>
        <xdr:spPr bwMode="auto">
          <a:xfrm>
            <a:off x="13188226" y="0"/>
            <a:ext cx="200686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6" name="Prostoročno 75"/>
          <xdr:cNvSpPr>
            <a:spLocks/>
          </xdr:cNvSpPr>
        </xdr:nvSpPr>
        <xdr:spPr bwMode="auto">
          <a:xfrm>
            <a:off x="13188226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7" name="Prostoročno 76"/>
          <xdr:cNvSpPr>
            <a:spLocks/>
          </xdr:cNvSpPr>
        </xdr:nvSpPr>
        <xdr:spPr bwMode="auto">
          <a:xfrm>
            <a:off x="13446251" y="113866"/>
            <a:ext cx="1911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8" name="Prostoročno 78"/>
          <xdr:cNvSpPr>
            <a:spLocks/>
          </xdr:cNvSpPr>
        </xdr:nvSpPr>
        <xdr:spPr bwMode="auto">
          <a:xfrm>
            <a:off x="13150000" y="113866"/>
            <a:ext cx="1911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9" name="Prostoročno 79"/>
          <xdr:cNvSpPr>
            <a:spLocks/>
          </xdr:cNvSpPr>
        </xdr:nvSpPr>
        <xdr:spPr bwMode="auto">
          <a:xfrm>
            <a:off x="12672176" y="161310"/>
            <a:ext cx="38226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0" name="Prostoročno 80"/>
          <xdr:cNvSpPr>
            <a:spLocks/>
          </xdr:cNvSpPr>
        </xdr:nvSpPr>
        <xdr:spPr bwMode="auto">
          <a:xfrm>
            <a:off x="12232577" y="113866"/>
            <a:ext cx="1911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1" name="Prostoročno 81"/>
          <xdr:cNvSpPr>
            <a:spLocks/>
          </xdr:cNvSpPr>
        </xdr:nvSpPr>
        <xdr:spPr bwMode="auto">
          <a:xfrm>
            <a:off x="12509715" y="0"/>
            <a:ext cx="382260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2" name="Prostoročno 82"/>
          <xdr:cNvSpPr>
            <a:spLocks noEditPoints="1"/>
          </xdr:cNvSpPr>
        </xdr:nvSpPr>
        <xdr:spPr bwMode="auto">
          <a:xfrm>
            <a:off x="11984109" y="0"/>
            <a:ext cx="229355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3" name="Prostoročno 83"/>
          <xdr:cNvSpPr>
            <a:spLocks/>
          </xdr:cNvSpPr>
        </xdr:nvSpPr>
        <xdr:spPr bwMode="auto">
          <a:xfrm>
            <a:off x="12576611" y="0"/>
            <a:ext cx="47783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4" name="Prostoročno 84"/>
          <xdr:cNvSpPr>
            <a:spLocks/>
          </xdr:cNvSpPr>
        </xdr:nvSpPr>
        <xdr:spPr bwMode="auto">
          <a:xfrm>
            <a:off x="12777297" y="0"/>
            <a:ext cx="38226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5" name="Prostoročno 90"/>
          <xdr:cNvSpPr>
            <a:spLocks/>
          </xdr:cNvSpPr>
        </xdr:nvSpPr>
        <xdr:spPr bwMode="auto">
          <a:xfrm>
            <a:off x="11477615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6" name="Prostoročno 91"/>
          <xdr:cNvSpPr>
            <a:spLocks/>
          </xdr:cNvSpPr>
        </xdr:nvSpPr>
        <xdr:spPr bwMode="auto">
          <a:xfrm>
            <a:off x="12691289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7" name="Prostoročno 94"/>
          <xdr:cNvSpPr>
            <a:spLocks/>
          </xdr:cNvSpPr>
        </xdr:nvSpPr>
        <xdr:spPr bwMode="auto">
          <a:xfrm>
            <a:off x="11315155" y="227732"/>
            <a:ext cx="353590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8" name="Prostoročno 95"/>
          <xdr:cNvSpPr>
            <a:spLocks/>
          </xdr:cNvSpPr>
        </xdr:nvSpPr>
        <xdr:spPr bwMode="auto">
          <a:xfrm>
            <a:off x="12528829" y="227732"/>
            <a:ext cx="344034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9" name="Prostoročno 96"/>
          <xdr:cNvSpPr>
            <a:spLocks noEditPoints="1"/>
          </xdr:cNvSpPr>
        </xdr:nvSpPr>
        <xdr:spPr bwMode="auto">
          <a:xfrm>
            <a:off x="12844192" y="0"/>
            <a:ext cx="888754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0" name="Prostoročno 97"/>
          <xdr:cNvSpPr>
            <a:spLocks noEditPoints="1"/>
          </xdr:cNvSpPr>
        </xdr:nvSpPr>
        <xdr:spPr bwMode="auto">
          <a:xfrm>
            <a:off x="11630519" y="0"/>
            <a:ext cx="898309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1" name="Prostoročno 98"/>
          <xdr:cNvSpPr>
            <a:spLocks/>
          </xdr:cNvSpPr>
        </xdr:nvSpPr>
        <xdr:spPr bwMode="auto">
          <a:xfrm>
            <a:off x="13083105" y="0"/>
            <a:ext cx="449155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2" name="Prostoročno 99"/>
          <xdr:cNvSpPr>
            <a:spLocks/>
          </xdr:cNvSpPr>
        </xdr:nvSpPr>
        <xdr:spPr bwMode="auto">
          <a:xfrm>
            <a:off x="11878988" y="0"/>
            <a:ext cx="439598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85727</xdr:colOff>
      <xdr:row>2</xdr:row>
      <xdr:rowOff>200025</xdr:rowOff>
    </xdr:from>
    <xdr:to>
      <xdr:col>11</xdr:col>
      <xdr:colOff>937262</xdr:colOff>
      <xdr:row>2</xdr:row>
      <xdr:rowOff>474345</xdr:rowOff>
    </xdr:to>
    <xdr:sp macro="" textlink="">
      <xdr:nvSpPr>
        <xdr:cNvPr id="2777" name="Pregled zabave" descr="&quot;&quot;" title="Overview (navigation button)">
          <a:hlinkClick xmlns:r="http://schemas.openxmlformats.org/officeDocument/2006/relationships" r:id="rId1" tooltip="Kliknite, da si ogledate pregled zabave"/>
        </xdr:cNvPr>
        <xdr:cNvSpPr/>
      </xdr:nvSpPr>
      <xdr:spPr>
        <a:xfrm>
          <a:off x="11630027" y="695325"/>
          <a:ext cx="217551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PREGLED ZABAVE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7421</xdr:colOff>
      <xdr:row>0</xdr:row>
      <xdr:rowOff>409575</xdr:rowOff>
    </xdr:to>
    <xdr:grpSp>
      <xdr:nvGrpSpPr>
        <xdr:cNvPr id="2258" name="Skupina 2257" descr="Flourish pattern" title="Obroba naslova"/>
        <xdr:cNvGrpSpPr/>
      </xdr:nvGrpSpPr>
      <xdr:grpSpPr>
        <a:xfrm>
          <a:off x="0" y="0"/>
          <a:ext cx="13675796" cy="409575"/>
          <a:chOff x="0" y="0"/>
          <a:chExt cx="1367579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259" name="Skupina 2258"/>
          <xdr:cNvGrpSpPr/>
        </xdr:nvGrpSpPr>
        <xdr:grpSpPr>
          <a:xfrm>
            <a:off x="0" y="0"/>
            <a:ext cx="11267015" cy="409575"/>
            <a:chOff x="0" y="0"/>
            <a:chExt cx="11267015" cy="409575"/>
          </a:xfrm>
          <a:grpFill/>
        </xdr:grpSpPr>
        <xdr:grpSp>
          <xdr:nvGrpSpPr>
            <xdr:cNvPr id="2317" name="Skupina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348" name="Skupina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405" name="Prostoročno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6" name="Prostoročno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7" name="Prostoročno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8" name="Prostoročno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9" name="Prostoročno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0" name="Prostoročno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1" name="Prostoročno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2" name="Prostoročno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3" name="Prostoročno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4" name="Prostoročno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5" name="Prostoročno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6" name="Prostoročno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7" name="Prostoročno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8" name="Prostoročno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9" name="Prostoročno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0" name="Prostoročno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1" name="Prostoročno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2" name="Prostoročno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3" name="Prostoročno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4" name="Prostoročno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5" name="Prostoročno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6" name="Prostoročno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7" name="Prostoročno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8" name="Prostoročno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9" name="Prostoročno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0" name="Prostoročno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1" name="Prostoročno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2" name="Prostoročno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3" name="Prostoročno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4" name="Prostoročno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5" name="Prostoročno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6" name="Prostoročno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7" name="Prostoročno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8" name="Prostoročno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9" name="Prostoročno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0" name="Prostoročno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1" name="Prostoročno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2" name="Prostoročno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3" name="Prostoročno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4" name="Prostoročno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5" name="Prostoročno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6" name="Prostoročno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7" name="Prostoročno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8" name="Prostoročno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9" name="Prostoročno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0" name="Prostoročno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1" name="Prostoročno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2" name="Prostoročno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3" name="Prostoročno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4" name="Prostoročno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5" name="Prostoročno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6" name="Prostoročno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7" name="Prostoročno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8" name="Prostoročno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9" name="Prostoročno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0" name="Prostoročno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1" name="Prostoročno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2" name="Prostoročno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3" name="Prostoročno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4" name="Prostoročno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5" name="Prostoročno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6" name="Prostoročno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7" name="Prostoročno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8" name="Prostoročno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9" name="Prostoročno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0" name="Prostoročno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1" name="Prostoročno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2" name="Prostoročno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3" name="Prostoročno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4" name="Prostoročno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5" name="Prostoročno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6" name="Prostoročno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7" name="Prostoročno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8" name="Prostoročno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9" name="Prostoročno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0" name="Prostoročno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1" name="Prostoročno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2" name="Prostoročno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3" name="Prostoročno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4" name="Prostoročno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5" name="Prostoročno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6" name="Prostoročno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7" name="Prostoročno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8" name="Prostoročno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9" name="Prostoročno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0" name="Prostoročno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1" name="Prostoročno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2" name="Prostoročno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3" name="Prostoročno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4" name="Prostoročno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5" name="Prostoročno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6" name="Prostoročno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7" name="Prostoročno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8" name="Prostoročno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9" name="Prostoročno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0" name="Prostoročno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1" name="Prostoročno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2" name="Prostoročno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3" name="Prostoročno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4" name="Prostoročno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5" name="Prostoročno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6" name="Prostoročno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7" name="Prostoročno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8" name="Prostoročno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9" name="Prostoročno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0" name="Prostoročno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1" name="Prostoročno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2" name="Prostoročno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3" name="Prostoročno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4" name="Prostoročno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5" name="Prostoročno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6" name="Prostoročno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7" name="Prostoročno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Prostoročno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Prostoročno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Prostoročno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Prostoročno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Prostoročno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Prostoročno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Prostoročno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Prostoročno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Prostoročno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Prostoročno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Prostoročno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Prostoročno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Prostoročno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Prostoročno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Prostoročno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Prostoročno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Prostoročno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Prostoročno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Prostoročno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Prostoročno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Prostoročno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Prostoročno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Prostoročno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Prostoročno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Prostoročno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Prostoročno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Prostoročno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Prostoročno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Prostoročno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Prostoročno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Prostoročno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Prostoročno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Prostoročno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Prostoročno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Prostoročno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Prostoročno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Prostoročno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Prostoročno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Prostoročno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Prostoročno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Prostoročno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Prostoročno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Prostoročno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Prostoročno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Prostoročno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Prostoročno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Prostoročno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Prostoročno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Prostoročno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Prostoročno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Prostoročno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Prostoročno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Prostoročno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Prostoročno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Prostoročno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Prostoročno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Prostoročno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Prostoročno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Prostoročno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Prostoročno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Prostoročno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Prostoročno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Prostoročno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Prostoročno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Prostoročno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Prostoročno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Prostoročno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Prostoročno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Prostoročno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Prostoročno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Prostoročno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Prostoročno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Prostoročno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Prostoročno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Prostoročno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Prostoročno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Prostoročno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Prostoročno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Prostoročno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Prostoročno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Prostoročno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Prostoročno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Prostoročno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Prostoročno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Prostoročno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Prostoročno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349" name="Prostoročno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0" name="Prostoročno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1" name="Prostoročno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2" name="Prostoročno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3" name="Prostoročno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4" name="Prostoročno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5" name="Prostoročno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6" name="Prostoročno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7" name="Prostoročno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8" name="Prostoročno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9" name="Prostoročno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0" name="Prostoročno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1" name="Prostoročno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2" name="Prostoročno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3" name="Prostoročno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4" name="Prostoročno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5" name="Prostoročno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6" name="Prostoročno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7" name="Prostoročno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8" name="Prostoročno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9" name="Prostoročno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0" name="Prostoročno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1" name="Prostoročno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2" name="Prostoročno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3" name="Prostoročno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4" name="Prostoročno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5" name="Prostoročno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6" name="Prostoročno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7" name="Prostoročno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8" name="Prostoročno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9" name="Prostoročno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0" name="Prostoročno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1" name="Pravokotnik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382" name="Prostoročno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3" name="Prostoročno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4" name="Prostoročno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5" name="Prostoročno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6" name="Prostoročno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7" name="Prostoročno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8" name="Prostoročno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9" name="Prostoročno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0" name="Prostoročno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1" name="Prostoročno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2" name="Prostoročno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3" name="Prostoročno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4" name="Prostoročno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5" name="Prostoročno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6" name="Prostoročno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7" name="Prostoročno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8" name="Prostoročno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9" name="Prostoročno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0" name="Prostoročno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1" name="Prostoročno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2" name="Prostoročno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3" name="Prostoročno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4" name="Prostoročno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318" name="Prostoročno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19" name="Prostoročno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0" name="Prostoročno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1" name="Prostoročno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2" name="Prostoročno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3" name="Prostoročno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4" name="Prostoročno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5" name="Prostoročno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6" name="Prostoročno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7" name="Prostoročno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8" name="Prostoročno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9" name="Prostoročno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0" name="Prostoročno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1" name="Prostoročno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2" name="Prostoročno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3" name="Prostoročno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4" name="Prostoročno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5" name="Prostoročno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6" name="Prostoročno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7" name="Prostoročno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8" name="Prostoročno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9" name="Prostoročno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0" name="Prostoročno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1" name="Prostoročno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2" name="Prostoročno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3" name="Prostoročno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4" name="Prostoročno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5" name="Prostoročno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6" name="Prostoročno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7" name="Prostoročno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260" name="Prostoročno 20"/>
          <xdr:cNvSpPr>
            <a:spLocks/>
          </xdr:cNvSpPr>
        </xdr:nvSpPr>
        <xdr:spPr bwMode="auto">
          <a:xfrm>
            <a:off x="11924720" y="360576"/>
            <a:ext cx="38067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1" name="Prostoročno 21"/>
          <xdr:cNvSpPr>
            <a:spLocks/>
          </xdr:cNvSpPr>
        </xdr:nvSpPr>
        <xdr:spPr bwMode="auto">
          <a:xfrm>
            <a:off x="11972304" y="351087"/>
            <a:ext cx="38067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2" name="Prostoročno 22"/>
          <xdr:cNvSpPr>
            <a:spLocks/>
          </xdr:cNvSpPr>
        </xdr:nvSpPr>
        <xdr:spPr bwMode="auto">
          <a:xfrm>
            <a:off x="11877137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3" name="Prostoročno 23"/>
          <xdr:cNvSpPr>
            <a:spLocks/>
          </xdr:cNvSpPr>
        </xdr:nvSpPr>
        <xdr:spPr bwMode="auto">
          <a:xfrm>
            <a:off x="12181671" y="341598"/>
            <a:ext cx="38067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4" name="Prostoročno 24"/>
          <xdr:cNvSpPr>
            <a:spLocks/>
          </xdr:cNvSpPr>
        </xdr:nvSpPr>
        <xdr:spPr bwMode="auto">
          <a:xfrm>
            <a:off x="12086504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5" name="Prostoročno 25"/>
          <xdr:cNvSpPr>
            <a:spLocks/>
          </xdr:cNvSpPr>
        </xdr:nvSpPr>
        <xdr:spPr bwMode="auto">
          <a:xfrm>
            <a:off x="12134088" y="360576"/>
            <a:ext cx="28550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6" name="Prostoročno 29"/>
          <xdr:cNvSpPr>
            <a:spLocks/>
          </xdr:cNvSpPr>
        </xdr:nvSpPr>
        <xdr:spPr bwMode="auto">
          <a:xfrm>
            <a:off x="13628212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7" name="Prostoročno 30"/>
          <xdr:cNvSpPr>
            <a:spLocks/>
          </xdr:cNvSpPr>
        </xdr:nvSpPr>
        <xdr:spPr bwMode="auto">
          <a:xfrm>
            <a:off x="12419589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8" name="Prostoročno 31"/>
          <xdr:cNvSpPr>
            <a:spLocks/>
          </xdr:cNvSpPr>
        </xdr:nvSpPr>
        <xdr:spPr bwMode="auto">
          <a:xfrm>
            <a:off x="11639219" y="75911"/>
            <a:ext cx="28550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9" name="Prostoročno 32"/>
          <xdr:cNvSpPr>
            <a:spLocks/>
          </xdr:cNvSpPr>
        </xdr:nvSpPr>
        <xdr:spPr bwMode="auto">
          <a:xfrm>
            <a:off x="12410073" y="113866"/>
            <a:ext cx="38067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0" name="Prostoročno 33"/>
          <xdr:cNvSpPr>
            <a:spLocks/>
          </xdr:cNvSpPr>
        </xdr:nvSpPr>
        <xdr:spPr bwMode="auto">
          <a:xfrm>
            <a:off x="12381523" y="170799"/>
            <a:ext cx="47584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1" name="Prostoročno 34"/>
          <xdr:cNvSpPr>
            <a:spLocks/>
          </xdr:cNvSpPr>
        </xdr:nvSpPr>
        <xdr:spPr bwMode="auto">
          <a:xfrm>
            <a:off x="11648735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2" name="Prostoročno 35"/>
          <xdr:cNvSpPr>
            <a:spLocks/>
          </xdr:cNvSpPr>
        </xdr:nvSpPr>
        <xdr:spPr bwMode="auto">
          <a:xfrm>
            <a:off x="11667769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3" name="Prostoročno 37"/>
          <xdr:cNvSpPr>
            <a:spLocks/>
          </xdr:cNvSpPr>
        </xdr:nvSpPr>
        <xdr:spPr bwMode="auto">
          <a:xfrm>
            <a:off x="11648735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4" name="Prostoročno 38"/>
          <xdr:cNvSpPr>
            <a:spLocks/>
          </xdr:cNvSpPr>
        </xdr:nvSpPr>
        <xdr:spPr bwMode="auto">
          <a:xfrm>
            <a:off x="1284784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5" name="Prostoročno 39"/>
          <xdr:cNvSpPr>
            <a:spLocks/>
          </xdr:cNvSpPr>
        </xdr:nvSpPr>
        <xdr:spPr bwMode="auto">
          <a:xfrm>
            <a:off x="12419589" y="75911"/>
            <a:ext cx="38067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6" name="Prostoročno 40"/>
          <xdr:cNvSpPr>
            <a:spLocks/>
          </xdr:cNvSpPr>
        </xdr:nvSpPr>
        <xdr:spPr bwMode="auto">
          <a:xfrm>
            <a:off x="13580629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7" name="Prostoročno 41"/>
          <xdr:cNvSpPr>
            <a:spLocks/>
          </xdr:cNvSpPr>
        </xdr:nvSpPr>
        <xdr:spPr bwMode="auto">
          <a:xfrm>
            <a:off x="12847842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8" name="Prostoročno 42"/>
          <xdr:cNvSpPr>
            <a:spLocks/>
          </xdr:cNvSpPr>
        </xdr:nvSpPr>
        <xdr:spPr bwMode="auto">
          <a:xfrm>
            <a:off x="13618696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9" name="Prostoročno 43"/>
          <xdr:cNvSpPr>
            <a:spLocks/>
          </xdr:cNvSpPr>
        </xdr:nvSpPr>
        <xdr:spPr bwMode="auto">
          <a:xfrm>
            <a:off x="12847842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0" name="Prostoročno 44"/>
          <xdr:cNvSpPr>
            <a:spLocks/>
          </xdr:cNvSpPr>
        </xdr:nvSpPr>
        <xdr:spPr bwMode="auto">
          <a:xfrm>
            <a:off x="1362821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1" name="Prostoročno 45"/>
          <xdr:cNvSpPr>
            <a:spLocks/>
          </xdr:cNvSpPr>
        </xdr:nvSpPr>
        <xdr:spPr bwMode="auto">
          <a:xfrm>
            <a:off x="12876392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2" name="Prostoročno 48"/>
          <xdr:cNvSpPr>
            <a:spLocks/>
          </xdr:cNvSpPr>
        </xdr:nvSpPr>
        <xdr:spPr bwMode="auto">
          <a:xfrm>
            <a:off x="11810519" y="313132"/>
            <a:ext cx="57100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3" name="Prostoročno 49"/>
          <xdr:cNvSpPr>
            <a:spLocks/>
          </xdr:cNvSpPr>
        </xdr:nvSpPr>
        <xdr:spPr bwMode="auto">
          <a:xfrm>
            <a:off x="13133343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4" name="Prostoročno 50"/>
          <xdr:cNvSpPr>
            <a:spLocks/>
          </xdr:cNvSpPr>
        </xdr:nvSpPr>
        <xdr:spPr bwMode="auto">
          <a:xfrm>
            <a:off x="13076243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5" name="Prostoročno 52"/>
          <xdr:cNvSpPr>
            <a:spLocks/>
          </xdr:cNvSpPr>
        </xdr:nvSpPr>
        <xdr:spPr bwMode="auto">
          <a:xfrm>
            <a:off x="12229255" y="313132"/>
            <a:ext cx="47584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6" name="Prostoročno 55"/>
          <xdr:cNvSpPr>
            <a:spLocks/>
          </xdr:cNvSpPr>
        </xdr:nvSpPr>
        <xdr:spPr bwMode="auto">
          <a:xfrm>
            <a:off x="13437878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7" name="Prostoročno 56"/>
          <xdr:cNvSpPr>
            <a:spLocks/>
          </xdr:cNvSpPr>
        </xdr:nvSpPr>
        <xdr:spPr bwMode="auto">
          <a:xfrm>
            <a:off x="13019143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8" name="Prostoročno 57"/>
          <xdr:cNvSpPr>
            <a:spLocks/>
          </xdr:cNvSpPr>
        </xdr:nvSpPr>
        <xdr:spPr bwMode="auto">
          <a:xfrm>
            <a:off x="13342711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9" name="Prostoročno 58"/>
          <xdr:cNvSpPr>
            <a:spLocks/>
          </xdr:cNvSpPr>
        </xdr:nvSpPr>
        <xdr:spPr bwMode="auto">
          <a:xfrm>
            <a:off x="13390294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0" name="Prostoročno 59"/>
          <xdr:cNvSpPr>
            <a:spLocks/>
          </xdr:cNvSpPr>
        </xdr:nvSpPr>
        <xdr:spPr bwMode="auto">
          <a:xfrm>
            <a:off x="13295127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1" name="Prostoročno 60"/>
          <xdr:cNvSpPr>
            <a:spLocks/>
          </xdr:cNvSpPr>
        </xdr:nvSpPr>
        <xdr:spPr bwMode="auto">
          <a:xfrm>
            <a:off x="13180927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2" name="Prostoročno 61"/>
          <xdr:cNvSpPr>
            <a:spLocks/>
          </xdr:cNvSpPr>
        </xdr:nvSpPr>
        <xdr:spPr bwMode="auto">
          <a:xfrm>
            <a:off x="13666279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3" name="Prostoročno 62"/>
          <xdr:cNvSpPr>
            <a:spLocks/>
          </xdr:cNvSpPr>
        </xdr:nvSpPr>
        <xdr:spPr bwMode="auto">
          <a:xfrm>
            <a:off x="11258550" y="0"/>
            <a:ext cx="380669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4" name="Prostoročno 63"/>
          <xdr:cNvSpPr>
            <a:spLocks/>
          </xdr:cNvSpPr>
        </xdr:nvSpPr>
        <xdr:spPr bwMode="auto">
          <a:xfrm>
            <a:off x="11420334" y="161310"/>
            <a:ext cx="38067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5" name="Prostoročno 64"/>
          <xdr:cNvSpPr>
            <a:spLocks/>
          </xdr:cNvSpPr>
        </xdr:nvSpPr>
        <xdr:spPr bwMode="auto">
          <a:xfrm>
            <a:off x="11325167" y="0"/>
            <a:ext cx="38067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6" name="Prostoročno 65"/>
          <xdr:cNvSpPr>
            <a:spLocks/>
          </xdr:cNvSpPr>
        </xdr:nvSpPr>
        <xdr:spPr bwMode="auto">
          <a:xfrm>
            <a:off x="11505985" y="0"/>
            <a:ext cx="57100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7" name="Prostoročno 66"/>
          <xdr:cNvSpPr>
            <a:spLocks/>
          </xdr:cNvSpPr>
        </xdr:nvSpPr>
        <xdr:spPr bwMode="auto">
          <a:xfrm>
            <a:off x="11886653" y="113866"/>
            <a:ext cx="28550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8" name="Prostoročno 73"/>
          <xdr:cNvSpPr>
            <a:spLocks/>
          </xdr:cNvSpPr>
        </xdr:nvSpPr>
        <xdr:spPr bwMode="auto">
          <a:xfrm>
            <a:off x="13333194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9" name="Prostoročno 74"/>
          <xdr:cNvSpPr>
            <a:spLocks noEditPoints="1"/>
          </xdr:cNvSpPr>
        </xdr:nvSpPr>
        <xdr:spPr bwMode="auto">
          <a:xfrm>
            <a:off x="13133343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0" name="Prostoročno 75"/>
          <xdr:cNvSpPr>
            <a:spLocks/>
          </xdr:cNvSpPr>
        </xdr:nvSpPr>
        <xdr:spPr bwMode="auto">
          <a:xfrm>
            <a:off x="13133343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1" name="Prostoročno 76"/>
          <xdr:cNvSpPr>
            <a:spLocks/>
          </xdr:cNvSpPr>
        </xdr:nvSpPr>
        <xdr:spPr bwMode="auto">
          <a:xfrm>
            <a:off x="13390294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2" name="Prostoročno 78"/>
          <xdr:cNvSpPr>
            <a:spLocks/>
          </xdr:cNvSpPr>
        </xdr:nvSpPr>
        <xdr:spPr bwMode="auto">
          <a:xfrm>
            <a:off x="13095276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3" name="Prostoročno 79"/>
          <xdr:cNvSpPr>
            <a:spLocks/>
          </xdr:cNvSpPr>
        </xdr:nvSpPr>
        <xdr:spPr bwMode="auto">
          <a:xfrm>
            <a:off x="12619440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4" name="Prostoročno 80"/>
          <xdr:cNvSpPr>
            <a:spLocks/>
          </xdr:cNvSpPr>
        </xdr:nvSpPr>
        <xdr:spPr bwMode="auto">
          <a:xfrm>
            <a:off x="12181671" y="113866"/>
            <a:ext cx="1903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5" name="Prostoročno 81"/>
          <xdr:cNvSpPr>
            <a:spLocks/>
          </xdr:cNvSpPr>
        </xdr:nvSpPr>
        <xdr:spPr bwMode="auto">
          <a:xfrm>
            <a:off x="12457656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6" name="Prostoročno 82"/>
          <xdr:cNvSpPr>
            <a:spLocks noEditPoints="1"/>
          </xdr:cNvSpPr>
        </xdr:nvSpPr>
        <xdr:spPr bwMode="auto">
          <a:xfrm>
            <a:off x="11934237" y="0"/>
            <a:ext cx="228401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7" name="Prostoročno 83"/>
          <xdr:cNvSpPr>
            <a:spLocks/>
          </xdr:cNvSpPr>
        </xdr:nvSpPr>
        <xdr:spPr bwMode="auto">
          <a:xfrm>
            <a:off x="12524273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8" name="Prostoročno 84"/>
          <xdr:cNvSpPr>
            <a:spLocks/>
          </xdr:cNvSpPr>
        </xdr:nvSpPr>
        <xdr:spPr bwMode="auto">
          <a:xfrm>
            <a:off x="12724124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9" name="Prostoročno 90"/>
          <xdr:cNvSpPr>
            <a:spLocks/>
          </xdr:cNvSpPr>
        </xdr:nvSpPr>
        <xdr:spPr bwMode="auto">
          <a:xfrm>
            <a:off x="11429851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0" name="Prostoročno 91"/>
          <xdr:cNvSpPr>
            <a:spLocks/>
          </xdr:cNvSpPr>
        </xdr:nvSpPr>
        <xdr:spPr bwMode="auto">
          <a:xfrm>
            <a:off x="12638474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1" name="Prostoročno 94"/>
          <xdr:cNvSpPr>
            <a:spLocks/>
          </xdr:cNvSpPr>
        </xdr:nvSpPr>
        <xdr:spPr bwMode="auto">
          <a:xfrm>
            <a:off x="11268067" y="227732"/>
            <a:ext cx="352119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2" name="Prostoročno 95"/>
          <xdr:cNvSpPr>
            <a:spLocks/>
          </xdr:cNvSpPr>
        </xdr:nvSpPr>
        <xdr:spPr bwMode="auto">
          <a:xfrm>
            <a:off x="12476690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3" name="Prostoročno 96"/>
          <xdr:cNvSpPr>
            <a:spLocks noEditPoints="1"/>
          </xdr:cNvSpPr>
        </xdr:nvSpPr>
        <xdr:spPr bwMode="auto">
          <a:xfrm>
            <a:off x="12790741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4" name="Prostoročno 97"/>
          <xdr:cNvSpPr>
            <a:spLocks noEditPoints="1"/>
          </xdr:cNvSpPr>
        </xdr:nvSpPr>
        <xdr:spPr bwMode="auto">
          <a:xfrm>
            <a:off x="11582118" y="0"/>
            <a:ext cx="894571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5" name="Prostoročno 98"/>
          <xdr:cNvSpPr>
            <a:spLocks/>
          </xdr:cNvSpPr>
        </xdr:nvSpPr>
        <xdr:spPr bwMode="auto">
          <a:xfrm>
            <a:off x="13028659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6" name="Prostoročno 99"/>
          <xdr:cNvSpPr>
            <a:spLocks/>
          </xdr:cNvSpPr>
        </xdr:nvSpPr>
        <xdr:spPr bwMode="auto">
          <a:xfrm>
            <a:off x="11829553" y="0"/>
            <a:ext cx="437769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247650</xdr:colOff>
      <xdr:row>2</xdr:row>
      <xdr:rowOff>200025</xdr:rowOff>
    </xdr:from>
    <xdr:to>
      <xdr:col>9</xdr:col>
      <xdr:colOff>2518410</xdr:colOff>
      <xdr:row>2</xdr:row>
      <xdr:rowOff>474345</xdr:rowOff>
    </xdr:to>
    <xdr:sp macro="" textlink="">
      <xdr:nvSpPr>
        <xdr:cNvPr id="2605" name="Druge bistvene stvari" descr="&quot;&quot;" title="Druge bistvene stvari (navigation button)">
          <a:hlinkClick xmlns:r="http://schemas.openxmlformats.org/officeDocument/2006/relationships" r:id="rId1" tooltip="Kliknite, da si ogledate podrobnosti za druge potrebščine"/>
        </xdr:cNvPr>
        <xdr:cNvSpPr/>
      </xdr:nvSpPr>
      <xdr:spPr>
        <a:xfrm>
          <a:off x="9296400" y="695325"/>
          <a:ext cx="22707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DRUGE BISTVENE STVARI</a:t>
          </a:r>
        </a:p>
      </xdr:txBody>
    </xdr:sp>
    <xdr:clientData fPrintsWithSheet="0"/>
  </xdr:twoCellAnchor>
  <xdr:twoCellAnchor>
    <xdr:from>
      <xdr:col>9</xdr:col>
      <xdr:colOff>2657475</xdr:colOff>
      <xdr:row>2</xdr:row>
      <xdr:rowOff>200025</xdr:rowOff>
    </xdr:from>
    <xdr:to>
      <xdr:col>10</xdr:col>
      <xdr:colOff>60960</xdr:colOff>
      <xdr:row>2</xdr:row>
      <xdr:rowOff>474345</xdr:rowOff>
    </xdr:to>
    <xdr:sp macro="" textlink="">
      <xdr:nvSpPr>
        <xdr:cNvPr id="2606" name="Druge bistvene stvari" descr="&quot;&quot;" title="Overview (navigation button)">
          <a:hlinkClick xmlns:r="http://schemas.openxmlformats.org/officeDocument/2006/relationships" r:id="rId2" tooltip="Kliknite, da si ogledate pregled zabave"/>
        </xdr:cNvPr>
        <xdr:cNvSpPr/>
      </xdr:nvSpPr>
      <xdr:spPr>
        <a:xfrm>
          <a:off x="11706225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PREGLED ZABAVE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073" name="Samooblika 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333" name="Samooblika 26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853" name="Samooblika 78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778</xdr:colOff>
      <xdr:row>0</xdr:row>
      <xdr:rowOff>408020</xdr:rowOff>
    </xdr:to>
    <xdr:grpSp>
      <xdr:nvGrpSpPr>
        <xdr:cNvPr id="1563" name="Obroba naslova" descr="Flourish pattern" title="Obroba naslova"/>
        <xdr:cNvGrpSpPr>
          <a:grpSpLocks noChangeAspect="1"/>
        </xdr:cNvGrpSpPr>
      </xdr:nvGrpSpPr>
      <xdr:grpSpPr bwMode="auto">
        <a:xfrm>
          <a:off x="0" y="0"/>
          <a:ext cx="10049653" cy="408020"/>
          <a:chOff x="60" y="110"/>
          <a:chExt cx="1056" cy="43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564" name="Skupina 204"/>
          <xdr:cNvGrpSpPr>
            <a:grpSpLocks/>
          </xdr:cNvGrpSpPr>
        </xdr:nvGrpSpPr>
        <xdr:grpSpPr bwMode="auto">
          <a:xfrm>
            <a:off x="60" y="110"/>
            <a:ext cx="1056" cy="43"/>
            <a:chOff x="60" y="110"/>
            <a:chExt cx="1056" cy="43"/>
          </a:xfrm>
          <a:grpFill/>
        </xdr:grpSpPr>
        <xdr:sp macro="" textlink="">
          <xdr:nvSpPr>
            <xdr:cNvPr id="1621" name="Prostoročno 5"/>
            <xdr:cNvSpPr>
              <a:spLocks/>
            </xdr:cNvSpPr>
          </xdr:nvSpPr>
          <xdr:spPr bwMode="auto">
            <a:xfrm>
              <a:off x="793" y="143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2 w 22"/>
                <a:gd name="T23" fmla="*/ 18 h 22"/>
                <a:gd name="T24" fmla="*/ 0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7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2" name="Prostoročno 6"/>
            <xdr:cNvSpPr>
              <a:spLocks/>
            </xdr:cNvSpPr>
          </xdr:nvSpPr>
          <xdr:spPr bwMode="auto">
            <a:xfrm>
              <a:off x="838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2 h 22"/>
                <a:gd name="T4" fmla="*/ 17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1 h 22"/>
                <a:gd name="T16" fmla="*/ 12 w 21"/>
                <a:gd name="T17" fmla="*/ 22 h 22"/>
                <a:gd name="T18" fmla="*/ 8 w 21"/>
                <a:gd name="T19" fmla="*/ 22 h 22"/>
                <a:gd name="T20" fmla="*/ 4 w 21"/>
                <a:gd name="T21" fmla="*/ 19 h 22"/>
                <a:gd name="T22" fmla="*/ 2 w 21"/>
                <a:gd name="T23" fmla="*/ 17 h 22"/>
                <a:gd name="T24" fmla="*/ 0 w 21"/>
                <a:gd name="T25" fmla="*/ 13 h 22"/>
                <a:gd name="T26" fmla="*/ 0 w 21"/>
                <a:gd name="T27" fmla="*/ 8 h 22"/>
                <a:gd name="T28" fmla="*/ 3 w 21"/>
                <a:gd name="T29" fmla="*/ 4 h 22"/>
                <a:gd name="T30" fmla="*/ 6 w 21"/>
                <a:gd name="T31" fmla="*/ 2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3" name="Prostoročno 7"/>
            <xdr:cNvSpPr>
              <a:spLocks/>
            </xdr:cNvSpPr>
          </xdr:nvSpPr>
          <xdr:spPr bwMode="auto">
            <a:xfrm>
              <a:off x="810" y="147"/>
              <a:ext cx="4" cy="3"/>
            </a:xfrm>
            <a:custGeom>
              <a:avLst/>
              <a:gdLst>
                <a:gd name="T0" fmla="*/ 7 w 14"/>
                <a:gd name="T1" fmla="*/ 0 h 13"/>
                <a:gd name="T2" fmla="*/ 10 w 14"/>
                <a:gd name="T3" fmla="*/ 0 h 13"/>
                <a:gd name="T4" fmla="*/ 11 w 14"/>
                <a:gd name="T5" fmla="*/ 1 h 13"/>
                <a:gd name="T6" fmla="*/ 12 w 14"/>
                <a:gd name="T7" fmla="*/ 4 h 13"/>
                <a:gd name="T8" fmla="*/ 14 w 14"/>
                <a:gd name="T9" fmla="*/ 6 h 13"/>
                <a:gd name="T10" fmla="*/ 12 w 14"/>
                <a:gd name="T11" fmla="*/ 9 h 13"/>
                <a:gd name="T12" fmla="*/ 11 w 14"/>
                <a:gd name="T13" fmla="*/ 12 h 13"/>
                <a:gd name="T14" fmla="*/ 9 w 14"/>
                <a:gd name="T15" fmla="*/ 13 h 13"/>
                <a:gd name="T16" fmla="*/ 6 w 14"/>
                <a:gd name="T17" fmla="*/ 13 h 13"/>
                <a:gd name="T18" fmla="*/ 3 w 14"/>
                <a:gd name="T19" fmla="*/ 12 h 13"/>
                <a:gd name="T20" fmla="*/ 2 w 14"/>
                <a:gd name="T21" fmla="*/ 10 h 13"/>
                <a:gd name="T22" fmla="*/ 1 w 14"/>
                <a:gd name="T23" fmla="*/ 8 h 13"/>
                <a:gd name="T24" fmla="*/ 0 w 14"/>
                <a:gd name="T25" fmla="*/ 5 h 13"/>
                <a:gd name="T26" fmla="*/ 1 w 14"/>
                <a:gd name="T27" fmla="*/ 3 h 13"/>
                <a:gd name="T28" fmla="*/ 2 w 14"/>
                <a:gd name="T29" fmla="*/ 1 h 13"/>
                <a:gd name="T30" fmla="*/ 5 w 14"/>
                <a:gd name="T31" fmla="*/ 0 h 13"/>
                <a:gd name="T32" fmla="*/ 7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7" y="0"/>
                  </a:moveTo>
                  <a:lnTo>
                    <a:pt x="10" y="0"/>
                  </a:lnTo>
                  <a:lnTo>
                    <a:pt x="11" y="1"/>
                  </a:lnTo>
                  <a:lnTo>
                    <a:pt x="12" y="4"/>
                  </a:lnTo>
                  <a:lnTo>
                    <a:pt x="14" y="6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0"/>
                  </a:lnTo>
                  <a:lnTo>
                    <a:pt x="1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4" name="Prostoročno 8"/>
            <xdr:cNvSpPr>
              <a:spLocks/>
            </xdr:cNvSpPr>
          </xdr:nvSpPr>
          <xdr:spPr bwMode="auto">
            <a:xfrm>
              <a:off x="806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6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5" name="Prostoročno 9"/>
            <xdr:cNvSpPr>
              <a:spLocks/>
            </xdr:cNvSpPr>
          </xdr:nvSpPr>
          <xdr:spPr bwMode="auto">
            <a:xfrm>
              <a:off x="800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5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6" name="Prostoročno 10"/>
            <xdr:cNvSpPr>
              <a:spLocks/>
            </xdr:cNvSpPr>
          </xdr:nvSpPr>
          <xdr:spPr bwMode="auto">
            <a:xfrm>
              <a:off x="82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7" name="Prostoročno 11"/>
            <xdr:cNvSpPr>
              <a:spLocks/>
            </xdr:cNvSpPr>
          </xdr:nvSpPr>
          <xdr:spPr bwMode="auto">
            <a:xfrm>
              <a:off x="827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11 w 13"/>
                <a:gd name="T15" fmla="*/ 13 h 14"/>
                <a:gd name="T16" fmla="*/ 8 w 13"/>
                <a:gd name="T17" fmla="*/ 14 h 14"/>
                <a:gd name="T18" fmla="*/ 6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11" y="13"/>
                  </a:lnTo>
                  <a:lnTo>
                    <a:pt x="8" y="14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8" name="Prostoročno 12"/>
            <xdr:cNvSpPr>
              <a:spLocks/>
            </xdr:cNvSpPr>
          </xdr:nvSpPr>
          <xdr:spPr bwMode="auto">
            <a:xfrm>
              <a:off x="83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3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9" name="Prostoročno 13"/>
            <xdr:cNvSpPr>
              <a:spLocks/>
            </xdr:cNvSpPr>
          </xdr:nvSpPr>
          <xdr:spPr bwMode="auto">
            <a:xfrm>
              <a:off x="73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5 w 17"/>
                <a:gd name="T7" fmla="*/ 6 h 16"/>
                <a:gd name="T8" fmla="*/ 17 w 17"/>
                <a:gd name="T9" fmla="*/ 9 h 16"/>
                <a:gd name="T10" fmla="*/ 15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6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5" y="6"/>
                  </a:lnTo>
                  <a:lnTo>
                    <a:pt x="17" y="9"/>
                  </a:lnTo>
                  <a:lnTo>
                    <a:pt x="15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0" name="Prostoročno 14"/>
            <xdr:cNvSpPr>
              <a:spLocks/>
            </xdr:cNvSpPr>
          </xdr:nvSpPr>
          <xdr:spPr bwMode="auto">
            <a:xfrm>
              <a:off x="726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2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9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1" name="Prostoročno 15"/>
            <xdr:cNvSpPr>
              <a:spLocks/>
            </xdr:cNvSpPr>
          </xdr:nvSpPr>
          <xdr:spPr bwMode="auto">
            <a:xfrm>
              <a:off x="776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2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2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2" name="Prostoročno 16"/>
            <xdr:cNvSpPr>
              <a:spLocks/>
            </xdr:cNvSpPr>
          </xdr:nvSpPr>
          <xdr:spPr bwMode="auto">
            <a:xfrm>
              <a:off x="778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3" name="Prostoročno 17"/>
            <xdr:cNvSpPr>
              <a:spLocks/>
            </xdr:cNvSpPr>
          </xdr:nvSpPr>
          <xdr:spPr bwMode="auto">
            <a:xfrm>
              <a:off x="776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1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2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4" name="Prostoročno 18"/>
            <xdr:cNvSpPr>
              <a:spLocks/>
            </xdr:cNvSpPr>
          </xdr:nvSpPr>
          <xdr:spPr bwMode="auto">
            <a:xfrm>
              <a:off x="776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1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5" name="Prostoročno 19"/>
            <xdr:cNvSpPr>
              <a:spLocks/>
            </xdr:cNvSpPr>
          </xdr:nvSpPr>
          <xdr:spPr bwMode="auto">
            <a:xfrm>
              <a:off x="731" y="118"/>
              <a:ext cx="3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4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4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6" name="Prostoročno 20"/>
            <xdr:cNvSpPr>
              <a:spLocks/>
            </xdr:cNvSpPr>
          </xdr:nvSpPr>
          <xdr:spPr bwMode="auto">
            <a:xfrm>
              <a:off x="932" y="148"/>
              <a:ext cx="4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7" name="Prostoročno 21"/>
            <xdr:cNvSpPr>
              <a:spLocks/>
            </xdr:cNvSpPr>
          </xdr:nvSpPr>
          <xdr:spPr bwMode="auto">
            <a:xfrm>
              <a:off x="937" y="147"/>
              <a:ext cx="4" cy="3"/>
            </a:xfrm>
            <a:custGeom>
              <a:avLst/>
              <a:gdLst>
                <a:gd name="T0" fmla="*/ 8 w 15"/>
                <a:gd name="T1" fmla="*/ 0 h 13"/>
                <a:gd name="T2" fmla="*/ 11 w 15"/>
                <a:gd name="T3" fmla="*/ 0 h 13"/>
                <a:gd name="T4" fmla="*/ 12 w 15"/>
                <a:gd name="T5" fmla="*/ 1 h 13"/>
                <a:gd name="T6" fmla="*/ 13 w 15"/>
                <a:gd name="T7" fmla="*/ 4 h 13"/>
                <a:gd name="T8" fmla="*/ 15 w 15"/>
                <a:gd name="T9" fmla="*/ 6 h 13"/>
                <a:gd name="T10" fmla="*/ 13 w 15"/>
                <a:gd name="T11" fmla="*/ 9 h 13"/>
                <a:gd name="T12" fmla="*/ 12 w 15"/>
                <a:gd name="T13" fmla="*/ 12 h 13"/>
                <a:gd name="T14" fmla="*/ 9 w 15"/>
                <a:gd name="T15" fmla="*/ 13 h 13"/>
                <a:gd name="T16" fmla="*/ 7 w 15"/>
                <a:gd name="T17" fmla="*/ 13 h 13"/>
                <a:gd name="T18" fmla="*/ 4 w 15"/>
                <a:gd name="T19" fmla="*/ 12 h 13"/>
                <a:gd name="T20" fmla="*/ 3 w 15"/>
                <a:gd name="T21" fmla="*/ 10 h 13"/>
                <a:gd name="T22" fmla="*/ 2 w 15"/>
                <a:gd name="T23" fmla="*/ 8 h 13"/>
                <a:gd name="T24" fmla="*/ 0 w 15"/>
                <a:gd name="T25" fmla="*/ 5 h 13"/>
                <a:gd name="T26" fmla="*/ 2 w 15"/>
                <a:gd name="T27" fmla="*/ 3 h 13"/>
                <a:gd name="T28" fmla="*/ 3 w 15"/>
                <a:gd name="T29" fmla="*/ 1 h 13"/>
                <a:gd name="T30" fmla="*/ 6 w 15"/>
                <a:gd name="T31" fmla="*/ 0 h 13"/>
                <a:gd name="T32" fmla="*/ 8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5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0"/>
                  </a:lnTo>
                  <a:lnTo>
                    <a:pt x="2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8" name="Prostoročno 22"/>
            <xdr:cNvSpPr>
              <a:spLocks/>
            </xdr:cNvSpPr>
          </xdr:nvSpPr>
          <xdr:spPr bwMode="auto">
            <a:xfrm>
              <a:off x="92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9" name="Prostoročno 23"/>
            <xdr:cNvSpPr>
              <a:spLocks/>
            </xdr:cNvSpPr>
          </xdr:nvSpPr>
          <xdr:spPr bwMode="auto">
            <a:xfrm>
              <a:off x="95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0" name="Prostoročno 24"/>
            <xdr:cNvSpPr>
              <a:spLocks/>
            </xdr:cNvSpPr>
          </xdr:nvSpPr>
          <xdr:spPr bwMode="auto">
            <a:xfrm>
              <a:off x="949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1" name="Prostoročno 25"/>
            <xdr:cNvSpPr>
              <a:spLocks/>
            </xdr:cNvSpPr>
          </xdr:nvSpPr>
          <xdr:spPr bwMode="auto">
            <a:xfrm>
              <a:off x="954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8 w 13"/>
                <a:gd name="T17" fmla="*/ 14 h 14"/>
                <a:gd name="T18" fmla="*/ 5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8" y="14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2" name="Prostoročno 26"/>
            <xdr:cNvSpPr>
              <a:spLocks/>
            </xdr:cNvSpPr>
          </xdr:nvSpPr>
          <xdr:spPr bwMode="auto">
            <a:xfrm>
              <a:off x="856" y="122"/>
              <a:ext cx="5" cy="5"/>
            </a:xfrm>
            <a:custGeom>
              <a:avLst/>
              <a:gdLst>
                <a:gd name="T0" fmla="*/ 10 w 18"/>
                <a:gd name="T1" fmla="*/ 0 h 16"/>
                <a:gd name="T2" fmla="*/ 12 w 18"/>
                <a:gd name="T3" fmla="*/ 1 h 16"/>
                <a:gd name="T4" fmla="*/ 15 w 18"/>
                <a:gd name="T5" fmla="*/ 2 h 16"/>
                <a:gd name="T6" fmla="*/ 16 w 18"/>
                <a:gd name="T7" fmla="*/ 6 h 16"/>
                <a:gd name="T8" fmla="*/ 18 w 18"/>
                <a:gd name="T9" fmla="*/ 9 h 16"/>
                <a:gd name="T10" fmla="*/ 16 w 18"/>
                <a:gd name="T11" fmla="*/ 11 h 16"/>
                <a:gd name="T12" fmla="*/ 14 w 18"/>
                <a:gd name="T13" fmla="*/ 14 h 16"/>
                <a:gd name="T14" fmla="*/ 11 w 18"/>
                <a:gd name="T15" fmla="*/ 16 h 16"/>
                <a:gd name="T16" fmla="*/ 7 w 18"/>
                <a:gd name="T17" fmla="*/ 16 h 16"/>
                <a:gd name="T18" fmla="*/ 5 w 18"/>
                <a:gd name="T19" fmla="*/ 15 h 16"/>
                <a:gd name="T20" fmla="*/ 2 w 18"/>
                <a:gd name="T21" fmla="*/ 14 h 16"/>
                <a:gd name="T22" fmla="*/ 1 w 18"/>
                <a:gd name="T23" fmla="*/ 10 h 16"/>
                <a:gd name="T24" fmla="*/ 0 w 18"/>
                <a:gd name="T25" fmla="*/ 7 h 16"/>
                <a:gd name="T26" fmla="*/ 1 w 18"/>
                <a:gd name="T27" fmla="*/ 4 h 16"/>
                <a:gd name="T28" fmla="*/ 3 w 18"/>
                <a:gd name="T29" fmla="*/ 1 h 16"/>
                <a:gd name="T30" fmla="*/ 6 w 18"/>
                <a:gd name="T31" fmla="*/ 0 h 16"/>
                <a:gd name="T32" fmla="*/ 10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10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8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3" name="Prostoročno 27"/>
            <xdr:cNvSpPr>
              <a:spLocks/>
            </xdr:cNvSpPr>
          </xdr:nvSpPr>
          <xdr:spPr bwMode="auto">
            <a:xfrm>
              <a:off x="853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7 h 22"/>
                <a:gd name="T12" fmla="*/ 18 w 20"/>
                <a:gd name="T13" fmla="*/ 19 h 22"/>
                <a:gd name="T14" fmla="*/ 14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8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4" name="Prostoročno 28"/>
            <xdr:cNvSpPr>
              <a:spLocks/>
            </xdr:cNvSpPr>
          </xdr:nvSpPr>
          <xdr:spPr bwMode="auto">
            <a:xfrm>
              <a:off x="857" y="113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2 w 13"/>
                <a:gd name="T27" fmla="*/ 3 h 13"/>
                <a:gd name="T28" fmla="*/ 3 w 13"/>
                <a:gd name="T29" fmla="*/ 2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2" y="3"/>
                  </a:lnTo>
                  <a:lnTo>
                    <a:pt x="3" y="2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5" name="Prostoročno 29"/>
            <xdr:cNvSpPr>
              <a:spLocks/>
            </xdr:cNvSpPr>
          </xdr:nvSpPr>
          <xdr:spPr bwMode="auto">
            <a:xfrm>
              <a:off x="1111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6" name="Prostoročno 30"/>
            <xdr:cNvSpPr>
              <a:spLocks/>
            </xdr:cNvSpPr>
          </xdr:nvSpPr>
          <xdr:spPr bwMode="auto">
            <a:xfrm>
              <a:off x="98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7" name="Prostoročno 31"/>
            <xdr:cNvSpPr>
              <a:spLocks/>
            </xdr:cNvSpPr>
          </xdr:nvSpPr>
          <xdr:spPr bwMode="auto">
            <a:xfrm>
              <a:off x="90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1 w 13"/>
                <a:gd name="T7" fmla="*/ 2 h 12"/>
                <a:gd name="T8" fmla="*/ 13 w 13"/>
                <a:gd name="T9" fmla="*/ 5 h 12"/>
                <a:gd name="T10" fmla="*/ 11 w 13"/>
                <a:gd name="T11" fmla="*/ 7 h 12"/>
                <a:gd name="T12" fmla="*/ 10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1" y="2"/>
                  </a:lnTo>
                  <a:lnTo>
                    <a:pt x="13" y="5"/>
                  </a:lnTo>
                  <a:lnTo>
                    <a:pt x="11" y="7"/>
                  </a:lnTo>
                  <a:lnTo>
                    <a:pt x="10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8" name="Prostoročno 32"/>
            <xdr:cNvSpPr>
              <a:spLocks/>
            </xdr:cNvSpPr>
          </xdr:nvSpPr>
          <xdr:spPr bwMode="auto">
            <a:xfrm>
              <a:off x="98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1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3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9" name="Prostoročno 33"/>
            <xdr:cNvSpPr>
              <a:spLocks/>
            </xdr:cNvSpPr>
          </xdr:nvSpPr>
          <xdr:spPr bwMode="auto">
            <a:xfrm>
              <a:off x="980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19 w 20"/>
                <a:gd name="T11" fmla="*/ 17 h 22"/>
                <a:gd name="T12" fmla="*/ 16 w 20"/>
                <a:gd name="T13" fmla="*/ 19 h 22"/>
                <a:gd name="T14" fmla="*/ 13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6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3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0" name="Prostoročno 34"/>
            <xdr:cNvSpPr>
              <a:spLocks/>
            </xdr:cNvSpPr>
          </xdr:nvSpPr>
          <xdr:spPr bwMode="auto">
            <a:xfrm>
              <a:off x="90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1" name="Prostoročno 35"/>
            <xdr:cNvSpPr>
              <a:spLocks/>
            </xdr:cNvSpPr>
          </xdr:nvSpPr>
          <xdr:spPr bwMode="auto">
            <a:xfrm>
              <a:off x="905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5 w 22"/>
                <a:gd name="T31" fmla="*/ 1 h 22"/>
                <a:gd name="T32" fmla="*/ 9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2" name="Prostoročno 36"/>
            <xdr:cNvSpPr>
              <a:spLocks/>
            </xdr:cNvSpPr>
          </xdr:nvSpPr>
          <xdr:spPr bwMode="auto">
            <a:xfrm>
              <a:off x="858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3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3" name="Prostoročno 37"/>
            <xdr:cNvSpPr>
              <a:spLocks/>
            </xdr:cNvSpPr>
          </xdr:nvSpPr>
          <xdr:spPr bwMode="auto">
            <a:xfrm>
              <a:off x="903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4" name="Prostoročno 38"/>
            <xdr:cNvSpPr>
              <a:spLocks/>
            </xdr:cNvSpPr>
          </xdr:nvSpPr>
          <xdr:spPr bwMode="auto">
            <a:xfrm>
              <a:off x="1029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5" name="Prostoročno 39"/>
            <xdr:cNvSpPr>
              <a:spLocks/>
            </xdr:cNvSpPr>
          </xdr:nvSpPr>
          <xdr:spPr bwMode="auto">
            <a:xfrm>
              <a:off x="984" y="118"/>
              <a:ext cx="4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1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6" name="Prostoročno 40"/>
            <xdr:cNvSpPr>
              <a:spLocks/>
            </xdr:cNvSpPr>
          </xdr:nvSpPr>
          <xdr:spPr bwMode="auto">
            <a:xfrm>
              <a:off x="1106" y="128"/>
              <a:ext cx="6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7" name="Prostoročno 41"/>
            <xdr:cNvSpPr>
              <a:spLocks/>
            </xdr:cNvSpPr>
          </xdr:nvSpPr>
          <xdr:spPr bwMode="auto">
            <a:xfrm>
              <a:off x="102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8" name="Prostoročno 42"/>
            <xdr:cNvSpPr>
              <a:spLocks/>
            </xdr:cNvSpPr>
          </xdr:nvSpPr>
          <xdr:spPr bwMode="auto">
            <a:xfrm>
              <a:off x="111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9" name="Prostoročno 43"/>
            <xdr:cNvSpPr>
              <a:spLocks/>
            </xdr:cNvSpPr>
          </xdr:nvSpPr>
          <xdr:spPr bwMode="auto">
            <a:xfrm>
              <a:off x="102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0" name="Prostoročno 44"/>
            <xdr:cNvSpPr>
              <a:spLocks/>
            </xdr:cNvSpPr>
          </xdr:nvSpPr>
          <xdr:spPr bwMode="auto">
            <a:xfrm>
              <a:off x="111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1" name="Prostoročno 45"/>
            <xdr:cNvSpPr>
              <a:spLocks/>
            </xdr:cNvSpPr>
          </xdr:nvSpPr>
          <xdr:spPr bwMode="auto">
            <a:xfrm>
              <a:off x="1032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2" name="Prostoročno 46"/>
            <xdr:cNvSpPr>
              <a:spLocks/>
            </xdr:cNvSpPr>
          </xdr:nvSpPr>
          <xdr:spPr bwMode="auto">
            <a:xfrm>
              <a:off x="730" y="113"/>
              <a:ext cx="4" cy="3"/>
            </a:xfrm>
            <a:custGeom>
              <a:avLst/>
              <a:gdLst>
                <a:gd name="T0" fmla="*/ 7 w 12"/>
                <a:gd name="T1" fmla="*/ 0 h 13"/>
                <a:gd name="T2" fmla="*/ 10 w 12"/>
                <a:gd name="T3" fmla="*/ 0 h 13"/>
                <a:gd name="T4" fmla="*/ 11 w 12"/>
                <a:gd name="T5" fmla="*/ 2 h 13"/>
                <a:gd name="T6" fmla="*/ 12 w 12"/>
                <a:gd name="T7" fmla="*/ 4 h 13"/>
                <a:gd name="T8" fmla="*/ 12 w 12"/>
                <a:gd name="T9" fmla="*/ 7 h 13"/>
                <a:gd name="T10" fmla="*/ 12 w 12"/>
                <a:gd name="T11" fmla="*/ 9 h 13"/>
                <a:gd name="T12" fmla="*/ 10 w 12"/>
                <a:gd name="T13" fmla="*/ 11 h 13"/>
                <a:gd name="T14" fmla="*/ 9 w 12"/>
                <a:gd name="T15" fmla="*/ 12 h 13"/>
                <a:gd name="T16" fmla="*/ 6 w 12"/>
                <a:gd name="T17" fmla="*/ 13 h 13"/>
                <a:gd name="T18" fmla="*/ 3 w 12"/>
                <a:gd name="T19" fmla="*/ 12 h 13"/>
                <a:gd name="T20" fmla="*/ 1 w 12"/>
                <a:gd name="T21" fmla="*/ 11 h 13"/>
                <a:gd name="T22" fmla="*/ 0 w 12"/>
                <a:gd name="T23" fmla="*/ 8 h 13"/>
                <a:gd name="T24" fmla="*/ 0 w 12"/>
                <a:gd name="T25" fmla="*/ 6 h 13"/>
                <a:gd name="T26" fmla="*/ 1 w 12"/>
                <a:gd name="T27" fmla="*/ 3 h 13"/>
                <a:gd name="T28" fmla="*/ 2 w 12"/>
                <a:gd name="T29" fmla="*/ 2 h 13"/>
                <a:gd name="T30" fmla="*/ 5 w 12"/>
                <a:gd name="T31" fmla="*/ 0 h 13"/>
                <a:gd name="T32" fmla="*/ 7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3" name="Prostoročno 47"/>
            <xdr:cNvSpPr>
              <a:spLocks/>
            </xdr:cNvSpPr>
          </xdr:nvSpPr>
          <xdr:spPr bwMode="auto">
            <a:xfrm>
              <a:off x="705" y="146"/>
              <a:ext cx="5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3 w 16"/>
                <a:gd name="T15" fmla="*/ 16 h 17"/>
                <a:gd name="T16" fmla="*/ 10 w 16"/>
                <a:gd name="T17" fmla="*/ 17 h 17"/>
                <a:gd name="T18" fmla="*/ 6 w 16"/>
                <a:gd name="T19" fmla="*/ 17 h 17"/>
                <a:gd name="T20" fmla="*/ 4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6" y="17"/>
                  </a:lnTo>
                  <a:lnTo>
                    <a:pt x="4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4" name="Prostoročno 48"/>
            <xdr:cNvSpPr>
              <a:spLocks/>
            </xdr:cNvSpPr>
          </xdr:nvSpPr>
          <xdr:spPr bwMode="auto">
            <a:xfrm>
              <a:off x="920" y="143"/>
              <a:ext cx="6" cy="5"/>
            </a:xfrm>
            <a:custGeom>
              <a:avLst/>
              <a:gdLst>
                <a:gd name="T0" fmla="*/ 11 w 21"/>
                <a:gd name="T1" fmla="*/ 0 h 22"/>
                <a:gd name="T2" fmla="*/ 15 w 21"/>
                <a:gd name="T3" fmla="*/ 2 h 22"/>
                <a:gd name="T4" fmla="*/ 19 w 21"/>
                <a:gd name="T5" fmla="*/ 4 h 22"/>
                <a:gd name="T6" fmla="*/ 20 w 21"/>
                <a:gd name="T7" fmla="*/ 8 h 22"/>
                <a:gd name="T8" fmla="*/ 21 w 21"/>
                <a:gd name="T9" fmla="*/ 13 h 22"/>
                <a:gd name="T10" fmla="*/ 20 w 21"/>
                <a:gd name="T11" fmla="*/ 17 h 22"/>
                <a:gd name="T12" fmla="*/ 18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2 w 21"/>
                <a:gd name="T23" fmla="*/ 18 h 22"/>
                <a:gd name="T24" fmla="*/ 0 w 21"/>
                <a:gd name="T25" fmla="*/ 14 h 22"/>
                <a:gd name="T26" fmla="*/ 0 w 21"/>
                <a:gd name="T27" fmla="*/ 10 h 22"/>
                <a:gd name="T28" fmla="*/ 1 w 21"/>
                <a:gd name="T29" fmla="*/ 7 h 22"/>
                <a:gd name="T30" fmla="*/ 3 w 21"/>
                <a:gd name="T31" fmla="*/ 3 h 22"/>
                <a:gd name="T32" fmla="*/ 7 w 21"/>
                <a:gd name="T33" fmla="*/ 2 h 22"/>
                <a:gd name="T34" fmla="*/ 11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5" name="Prostoročno 49"/>
            <xdr:cNvSpPr>
              <a:spLocks/>
            </xdr:cNvSpPr>
          </xdr:nvSpPr>
          <xdr:spPr bwMode="auto">
            <a:xfrm>
              <a:off x="1059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6" name="Prostoročno 50"/>
            <xdr:cNvSpPr>
              <a:spLocks/>
            </xdr:cNvSpPr>
          </xdr:nvSpPr>
          <xdr:spPr bwMode="auto">
            <a:xfrm>
              <a:off x="105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7" name="Prostoročno 51"/>
            <xdr:cNvSpPr>
              <a:spLocks/>
            </xdr:cNvSpPr>
          </xdr:nvSpPr>
          <xdr:spPr bwMode="auto">
            <a:xfrm>
              <a:off x="696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8 w 13"/>
                <a:gd name="T17" fmla="*/ 13 h 13"/>
                <a:gd name="T18" fmla="*/ 5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8" name="Prostoročno 52"/>
            <xdr:cNvSpPr>
              <a:spLocks/>
            </xdr:cNvSpPr>
          </xdr:nvSpPr>
          <xdr:spPr bwMode="auto">
            <a:xfrm>
              <a:off x="964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2 h 22"/>
                <a:gd name="T4" fmla="*/ 17 w 21"/>
                <a:gd name="T5" fmla="*/ 3 h 22"/>
                <a:gd name="T6" fmla="*/ 19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7 w 21"/>
                <a:gd name="T15" fmla="*/ 19 h 22"/>
                <a:gd name="T16" fmla="*/ 14 w 21"/>
                <a:gd name="T17" fmla="*/ 22 h 22"/>
                <a:gd name="T18" fmla="*/ 11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0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3 w 21"/>
                <a:gd name="T31" fmla="*/ 4 h 22"/>
                <a:gd name="T32" fmla="*/ 5 w 21"/>
                <a:gd name="T33" fmla="*/ 2 h 22"/>
                <a:gd name="T34" fmla="*/ 9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2"/>
                  </a:lnTo>
                  <a:lnTo>
                    <a:pt x="17" y="3"/>
                  </a:lnTo>
                  <a:lnTo>
                    <a:pt x="19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9" name="Prostoročno 53"/>
            <xdr:cNvSpPr>
              <a:spLocks/>
            </xdr:cNvSpPr>
          </xdr:nvSpPr>
          <xdr:spPr bwMode="auto">
            <a:xfrm>
              <a:off x="711" y="143"/>
              <a:ext cx="5" cy="5"/>
            </a:xfrm>
            <a:custGeom>
              <a:avLst/>
              <a:gdLst>
                <a:gd name="T0" fmla="*/ 8 w 20"/>
                <a:gd name="T1" fmla="*/ 0 h 22"/>
                <a:gd name="T2" fmla="*/ 14 w 20"/>
                <a:gd name="T3" fmla="*/ 2 h 22"/>
                <a:gd name="T4" fmla="*/ 17 w 20"/>
                <a:gd name="T5" fmla="*/ 3 h 22"/>
                <a:gd name="T6" fmla="*/ 20 w 20"/>
                <a:gd name="T7" fmla="*/ 7 h 22"/>
                <a:gd name="T8" fmla="*/ 20 w 20"/>
                <a:gd name="T9" fmla="*/ 10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4 w 20"/>
                <a:gd name="T17" fmla="*/ 22 h 22"/>
                <a:gd name="T18" fmla="*/ 10 w 20"/>
                <a:gd name="T19" fmla="*/ 22 h 22"/>
                <a:gd name="T20" fmla="*/ 7 w 20"/>
                <a:gd name="T21" fmla="*/ 22 h 22"/>
                <a:gd name="T22" fmla="*/ 3 w 20"/>
                <a:gd name="T23" fmla="*/ 19 h 22"/>
                <a:gd name="T24" fmla="*/ 1 w 20"/>
                <a:gd name="T25" fmla="*/ 17 h 22"/>
                <a:gd name="T26" fmla="*/ 0 w 20"/>
                <a:gd name="T27" fmla="*/ 13 h 22"/>
                <a:gd name="T28" fmla="*/ 0 w 20"/>
                <a:gd name="T29" fmla="*/ 8 h 22"/>
                <a:gd name="T30" fmla="*/ 2 w 20"/>
                <a:gd name="T31" fmla="*/ 4 h 22"/>
                <a:gd name="T32" fmla="*/ 5 w 20"/>
                <a:gd name="T33" fmla="*/ 2 h 22"/>
                <a:gd name="T34" fmla="*/ 8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8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0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0" name="Prostoročno 54"/>
            <xdr:cNvSpPr>
              <a:spLocks/>
            </xdr:cNvSpPr>
          </xdr:nvSpPr>
          <xdr:spPr bwMode="auto">
            <a:xfrm>
              <a:off x="701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0 w 12"/>
                <a:gd name="T27" fmla="*/ 5 h 14"/>
                <a:gd name="T28" fmla="*/ 1 w 12"/>
                <a:gd name="T29" fmla="*/ 3 h 14"/>
                <a:gd name="T30" fmla="*/ 3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1" name="Prostoročno 55"/>
            <xdr:cNvSpPr>
              <a:spLocks/>
            </xdr:cNvSpPr>
          </xdr:nvSpPr>
          <xdr:spPr bwMode="auto">
            <a:xfrm>
              <a:off x="109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2" name="Prostoročno 56"/>
            <xdr:cNvSpPr>
              <a:spLocks/>
            </xdr:cNvSpPr>
          </xdr:nvSpPr>
          <xdr:spPr bwMode="auto">
            <a:xfrm>
              <a:off x="1047" y="143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3" name="Prostoročno 57"/>
            <xdr:cNvSpPr>
              <a:spLocks/>
            </xdr:cNvSpPr>
          </xdr:nvSpPr>
          <xdr:spPr bwMode="auto">
            <a:xfrm>
              <a:off x="108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4" name="Prostoročno 58"/>
            <xdr:cNvSpPr>
              <a:spLocks/>
            </xdr:cNvSpPr>
          </xdr:nvSpPr>
          <xdr:spPr bwMode="auto">
            <a:xfrm>
              <a:off x="108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5" name="Prostoročno 59"/>
            <xdr:cNvSpPr>
              <a:spLocks/>
            </xdr:cNvSpPr>
          </xdr:nvSpPr>
          <xdr:spPr bwMode="auto">
            <a:xfrm>
              <a:off x="1076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6" name="Prostoročno 60"/>
            <xdr:cNvSpPr>
              <a:spLocks/>
            </xdr:cNvSpPr>
          </xdr:nvSpPr>
          <xdr:spPr bwMode="auto">
            <a:xfrm>
              <a:off x="106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7" name="Prostoročno 61"/>
            <xdr:cNvSpPr>
              <a:spLocks/>
            </xdr:cNvSpPr>
          </xdr:nvSpPr>
          <xdr:spPr bwMode="auto">
            <a:xfrm>
              <a:off x="1115" y="120"/>
              <a:ext cx="1" cy="8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8" name="Prostoročno 62"/>
            <xdr:cNvSpPr>
              <a:spLocks/>
            </xdr:cNvSpPr>
          </xdr:nvSpPr>
          <xdr:spPr bwMode="auto">
            <a:xfrm>
              <a:off x="862" y="110"/>
              <a:ext cx="40" cy="22"/>
            </a:xfrm>
            <a:custGeom>
              <a:avLst/>
              <a:gdLst>
                <a:gd name="T0" fmla="*/ 89 w 160"/>
                <a:gd name="T1" fmla="*/ 5 h 88"/>
                <a:gd name="T2" fmla="*/ 85 w 160"/>
                <a:gd name="T3" fmla="*/ 23 h 88"/>
                <a:gd name="T4" fmla="*/ 76 w 160"/>
                <a:gd name="T5" fmla="*/ 34 h 88"/>
                <a:gd name="T6" fmla="*/ 70 w 160"/>
                <a:gd name="T7" fmla="*/ 21 h 88"/>
                <a:gd name="T8" fmla="*/ 72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0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5 w 160"/>
                <a:gd name="T21" fmla="*/ 70 h 88"/>
                <a:gd name="T22" fmla="*/ 146 w 160"/>
                <a:gd name="T23" fmla="*/ 56 h 88"/>
                <a:gd name="T24" fmla="*/ 141 w 160"/>
                <a:gd name="T25" fmla="*/ 47 h 88"/>
                <a:gd name="T26" fmla="*/ 131 w 160"/>
                <a:gd name="T27" fmla="*/ 44 h 88"/>
                <a:gd name="T28" fmla="*/ 123 w 160"/>
                <a:gd name="T29" fmla="*/ 51 h 88"/>
                <a:gd name="T30" fmla="*/ 125 w 160"/>
                <a:gd name="T31" fmla="*/ 62 h 88"/>
                <a:gd name="T32" fmla="*/ 128 w 160"/>
                <a:gd name="T33" fmla="*/ 70 h 88"/>
                <a:gd name="T34" fmla="*/ 118 w 160"/>
                <a:gd name="T35" fmla="*/ 71 h 88"/>
                <a:gd name="T36" fmla="*/ 104 w 160"/>
                <a:gd name="T37" fmla="*/ 65 h 88"/>
                <a:gd name="T38" fmla="*/ 100 w 160"/>
                <a:gd name="T39" fmla="*/ 40 h 88"/>
                <a:gd name="T40" fmla="*/ 134 w 160"/>
                <a:gd name="T41" fmla="*/ 26 h 88"/>
                <a:gd name="T42" fmla="*/ 158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0 w 160"/>
                <a:gd name="T51" fmla="*/ 61 h 88"/>
                <a:gd name="T52" fmla="*/ 49 w 160"/>
                <a:gd name="T53" fmla="*/ 84 h 88"/>
                <a:gd name="T54" fmla="*/ 14 w 160"/>
                <a:gd name="T55" fmla="*/ 83 h 88"/>
                <a:gd name="T56" fmla="*/ 0 w 160"/>
                <a:gd name="T57" fmla="*/ 60 h 88"/>
                <a:gd name="T58" fmla="*/ 3 w 160"/>
                <a:gd name="T59" fmla="*/ 46 h 88"/>
                <a:gd name="T60" fmla="*/ 27 w 160"/>
                <a:gd name="T61" fmla="*/ 26 h 88"/>
                <a:gd name="T62" fmla="*/ 59 w 160"/>
                <a:gd name="T63" fmla="*/ 40 h 88"/>
                <a:gd name="T64" fmla="*/ 55 w 160"/>
                <a:gd name="T65" fmla="*/ 65 h 88"/>
                <a:gd name="T66" fmla="*/ 43 w 160"/>
                <a:gd name="T67" fmla="*/ 71 h 88"/>
                <a:gd name="T68" fmla="*/ 31 w 160"/>
                <a:gd name="T69" fmla="*/ 70 h 88"/>
                <a:gd name="T70" fmla="*/ 35 w 160"/>
                <a:gd name="T71" fmla="*/ 62 h 88"/>
                <a:gd name="T72" fmla="*/ 38 w 160"/>
                <a:gd name="T73" fmla="*/ 51 h 88"/>
                <a:gd name="T74" fmla="*/ 29 w 160"/>
                <a:gd name="T75" fmla="*/ 44 h 88"/>
                <a:gd name="T76" fmla="*/ 20 w 160"/>
                <a:gd name="T77" fmla="*/ 47 h 88"/>
                <a:gd name="T78" fmla="*/ 13 w 160"/>
                <a:gd name="T79" fmla="*/ 56 h 88"/>
                <a:gd name="T80" fmla="*/ 14 w 160"/>
                <a:gd name="T81" fmla="*/ 70 h 88"/>
                <a:gd name="T82" fmla="*/ 39 w 160"/>
                <a:gd name="T83" fmla="*/ 79 h 88"/>
                <a:gd name="T84" fmla="*/ 67 w 160"/>
                <a:gd name="T85" fmla="*/ 65 h 88"/>
                <a:gd name="T86" fmla="*/ 70 w 160"/>
                <a:gd name="T87" fmla="*/ 44 h 88"/>
                <a:gd name="T88" fmla="*/ 58 w 160"/>
                <a:gd name="T89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8" y="0"/>
                  </a:moveTo>
                  <a:lnTo>
                    <a:pt x="89" y="0"/>
                  </a:lnTo>
                  <a:lnTo>
                    <a:pt x="89" y="5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6" y="34"/>
                  </a:lnTo>
                  <a:lnTo>
                    <a:pt x="75" y="30"/>
                  </a:lnTo>
                  <a:lnTo>
                    <a:pt x="72" y="26"/>
                  </a:lnTo>
                  <a:lnTo>
                    <a:pt x="70" y="21"/>
                  </a:lnTo>
                  <a:lnTo>
                    <a:pt x="67" y="18"/>
                  </a:lnTo>
                  <a:lnTo>
                    <a:pt x="67" y="19"/>
                  </a:lnTo>
                  <a:lnTo>
                    <a:pt x="72" y="34"/>
                  </a:lnTo>
                  <a:lnTo>
                    <a:pt x="80" y="48"/>
                  </a:lnTo>
                  <a:lnTo>
                    <a:pt x="87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5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4" y="55"/>
                  </a:lnTo>
                  <a:lnTo>
                    <a:pt x="87" y="60"/>
                  </a:lnTo>
                  <a:lnTo>
                    <a:pt x="93" y="65"/>
                  </a:lnTo>
                  <a:lnTo>
                    <a:pt x="102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8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4" y="65"/>
                  </a:lnTo>
                  <a:lnTo>
                    <a:pt x="102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4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0" y="61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3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2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8" y="58"/>
                  </a:lnTo>
                  <a:lnTo>
                    <a:pt x="38" y="55"/>
                  </a:lnTo>
                  <a:lnTo>
                    <a:pt x="38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20" y="47"/>
                  </a:lnTo>
                  <a:lnTo>
                    <a:pt x="17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9" y="79"/>
                  </a:lnTo>
                  <a:lnTo>
                    <a:pt x="39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7" y="65"/>
                  </a:lnTo>
                  <a:lnTo>
                    <a:pt x="72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1" y="16"/>
                  </a:lnTo>
                  <a:lnTo>
                    <a:pt x="5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9" name="Prostoročno 63"/>
            <xdr:cNvSpPr>
              <a:spLocks/>
            </xdr:cNvSpPr>
          </xdr:nvSpPr>
          <xdr:spPr bwMode="auto">
            <a:xfrm>
              <a:off x="879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4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4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4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4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0" name="Prostoročno 64"/>
            <xdr:cNvSpPr>
              <a:spLocks/>
            </xdr:cNvSpPr>
          </xdr:nvSpPr>
          <xdr:spPr bwMode="auto">
            <a:xfrm>
              <a:off x="86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4 w 17"/>
                <a:gd name="T5" fmla="*/ 2 h 5"/>
                <a:gd name="T6" fmla="*/ 12 w 17"/>
                <a:gd name="T7" fmla="*/ 4 h 5"/>
                <a:gd name="T8" fmla="*/ 9 w 17"/>
                <a:gd name="T9" fmla="*/ 5 h 5"/>
                <a:gd name="T10" fmla="*/ 5 w 17"/>
                <a:gd name="T11" fmla="*/ 4 h 5"/>
                <a:gd name="T12" fmla="*/ 1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4" y="2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1" name="Prostoročno 65"/>
            <xdr:cNvSpPr>
              <a:spLocks/>
            </xdr:cNvSpPr>
          </xdr:nvSpPr>
          <xdr:spPr bwMode="auto">
            <a:xfrm>
              <a:off x="888" y="110"/>
              <a:ext cx="6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9 w 20"/>
                <a:gd name="T5" fmla="*/ 2 h 5"/>
                <a:gd name="T6" fmla="*/ 15 w 20"/>
                <a:gd name="T7" fmla="*/ 4 h 5"/>
                <a:gd name="T8" fmla="*/ 13 w 20"/>
                <a:gd name="T9" fmla="*/ 5 h 5"/>
                <a:gd name="T10" fmla="*/ 9 w 20"/>
                <a:gd name="T11" fmla="*/ 4 h 5"/>
                <a:gd name="T12" fmla="*/ 6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9" y="2"/>
                  </a:lnTo>
                  <a:lnTo>
                    <a:pt x="15" y="4"/>
                  </a:lnTo>
                  <a:lnTo>
                    <a:pt x="13" y="5"/>
                  </a:lnTo>
                  <a:lnTo>
                    <a:pt x="9" y="4"/>
                  </a:lnTo>
                  <a:lnTo>
                    <a:pt x="6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2" name="Prostoročno 66"/>
            <xdr:cNvSpPr>
              <a:spLocks/>
            </xdr:cNvSpPr>
          </xdr:nvSpPr>
          <xdr:spPr bwMode="auto">
            <a:xfrm>
              <a:off x="92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3" name="Prostoročno 67"/>
            <xdr:cNvSpPr>
              <a:spLocks/>
            </xdr:cNvSpPr>
          </xdr:nvSpPr>
          <xdr:spPr bwMode="auto">
            <a:xfrm>
              <a:off x="805" y="110"/>
              <a:ext cx="1" cy="1"/>
            </a:xfrm>
            <a:custGeom>
              <a:avLst/>
              <a:gdLst>
                <a:gd name="T0" fmla="*/ 0 w 4"/>
                <a:gd name="T1" fmla="*/ 0 h 4"/>
                <a:gd name="T2" fmla="*/ 3 w 4"/>
                <a:gd name="T3" fmla="*/ 0 h 4"/>
                <a:gd name="T4" fmla="*/ 4 w 4"/>
                <a:gd name="T5" fmla="*/ 4 h 4"/>
                <a:gd name="T6" fmla="*/ 0 w 4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" h="4">
                  <a:moveTo>
                    <a:pt x="0" y="0"/>
                  </a:moveTo>
                  <a:lnTo>
                    <a:pt x="3" y="0"/>
                  </a:lnTo>
                  <a:lnTo>
                    <a:pt x="4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4" name="Prostoročno 68"/>
            <xdr:cNvSpPr>
              <a:spLocks noEditPoints="1"/>
            </xdr:cNvSpPr>
          </xdr:nvSpPr>
          <xdr:spPr bwMode="auto">
            <a:xfrm>
              <a:off x="806" y="110"/>
              <a:ext cx="21" cy="11"/>
            </a:xfrm>
            <a:custGeom>
              <a:avLst/>
              <a:gdLst>
                <a:gd name="T0" fmla="*/ 41 w 83"/>
                <a:gd name="T1" fmla="*/ 37 h 46"/>
                <a:gd name="T2" fmla="*/ 43 w 83"/>
                <a:gd name="T3" fmla="*/ 37 h 46"/>
                <a:gd name="T4" fmla="*/ 42 w 83"/>
                <a:gd name="T5" fmla="*/ 37 h 46"/>
                <a:gd name="T6" fmla="*/ 41 w 83"/>
                <a:gd name="T7" fmla="*/ 37 h 46"/>
                <a:gd name="T8" fmla="*/ 40 w 83"/>
                <a:gd name="T9" fmla="*/ 7 h 46"/>
                <a:gd name="T10" fmla="*/ 35 w 83"/>
                <a:gd name="T11" fmla="*/ 11 h 46"/>
                <a:gd name="T12" fmla="*/ 32 w 83"/>
                <a:gd name="T13" fmla="*/ 18 h 46"/>
                <a:gd name="T14" fmla="*/ 32 w 83"/>
                <a:gd name="T15" fmla="*/ 26 h 46"/>
                <a:gd name="T16" fmla="*/ 36 w 83"/>
                <a:gd name="T17" fmla="*/ 33 h 46"/>
                <a:gd name="T18" fmla="*/ 43 w 83"/>
                <a:gd name="T19" fmla="*/ 37 h 46"/>
                <a:gd name="T20" fmla="*/ 52 w 83"/>
                <a:gd name="T21" fmla="*/ 34 h 46"/>
                <a:gd name="T22" fmla="*/ 59 w 83"/>
                <a:gd name="T23" fmla="*/ 26 h 46"/>
                <a:gd name="T24" fmla="*/ 59 w 83"/>
                <a:gd name="T25" fmla="*/ 18 h 46"/>
                <a:gd name="T26" fmla="*/ 54 w 83"/>
                <a:gd name="T27" fmla="*/ 10 h 46"/>
                <a:gd name="T28" fmla="*/ 45 w 83"/>
                <a:gd name="T29" fmla="*/ 7 h 46"/>
                <a:gd name="T30" fmla="*/ 32 w 83"/>
                <a:gd name="T31" fmla="*/ 0 h 46"/>
                <a:gd name="T32" fmla="*/ 37 w 83"/>
                <a:gd name="T33" fmla="*/ 2 h 46"/>
                <a:gd name="T34" fmla="*/ 35 w 83"/>
                <a:gd name="T35" fmla="*/ 6 h 46"/>
                <a:gd name="T36" fmla="*/ 41 w 83"/>
                <a:gd name="T37" fmla="*/ 4 h 46"/>
                <a:gd name="T38" fmla="*/ 41 w 83"/>
                <a:gd name="T39" fmla="*/ 2 h 46"/>
                <a:gd name="T40" fmla="*/ 43 w 83"/>
                <a:gd name="T41" fmla="*/ 2 h 46"/>
                <a:gd name="T42" fmla="*/ 42 w 83"/>
                <a:gd name="T43" fmla="*/ 4 h 46"/>
                <a:gd name="T44" fmla="*/ 45 w 83"/>
                <a:gd name="T45" fmla="*/ 4 h 46"/>
                <a:gd name="T46" fmla="*/ 52 w 83"/>
                <a:gd name="T47" fmla="*/ 5 h 46"/>
                <a:gd name="T48" fmla="*/ 59 w 83"/>
                <a:gd name="T49" fmla="*/ 7 h 46"/>
                <a:gd name="T50" fmla="*/ 56 w 83"/>
                <a:gd name="T51" fmla="*/ 0 h 46"/>
                <a:gd name="T52" fmla="*/ 64 w 83"/>
                <a:gd name="T53" fmla="*/ 4 h 46"/>
                <a:gd name="T54" fmla="*/ 69 w 83"/>
                <a:gd name="T55" fmla="*/ 9 h 46"/>
                <a:gd name="T56" fmla="*/ 77 w 83"/>
                <a:gd name="T57" fmla="*/ 10 h 46"/>
                <a:gd name="T58" fmla="*/ 83 w 83"/>
                <a:gd name="T59" fmla="*/ 9 h 46"/>
                <a:gd name="T60" fmla="*/ 78 w 83"/>
                <a:gd name="T61" fmla="*/ 14 h 46"/>
                <a:gd name="T62" fmla="*/ 70 w 83"/>
                <a:gd name="T63" fmla="*/ 15 h 46"/>
                <a:gd name="T64" fmla="*/ 67 w 83"/>
                <a:gd name="T65" fmla="*/ 15 h 46"/>
                <a:gd name="T66" fmla="*/ 64 w 83"/>
                <a:gd name="T67" fmla="*/ 12 h 46"/>
                <a:gd name="T68" fmla="*/ 67 w 83"/>
                <a:gd name="T69" fmla="*/ 20 h 46"/>
                <a:gd name="T70" fmla="*/ 63 w 83"/>
                <a:gd name="T71" fmla="*/ 34 h 46"/>
                <a:gd name="T72" fmla="*/ 45 w 83"/>
                <a:gd name="T73" fmla="*/ 46 h 46"/>
                <a:gd name="T74" fmla="*/ 43 w 83"/>
                <a:gd name="T75" fmla="*/ 44 h 46"/>
                <a:gd name="T76" fmla="*/ 41 w 83"/>
                <a:gd name="T77" fmla="*/ 43 h 46"/>
                <a:gd name="T78" fmla="*/ 41 w 83"/>
                <a:gd name="T79" fmla="*/ 43 h 46"/>
                <a:gd name="T80" fmla="*/ 33 w 83"/>
                <a:gd name="T81" fmla="*/ 39 h 46"/>
                <a:gd name="T82" fmla="*/ 28 w 83"/>
                <a:gd name="T83" fmla="*/ 33 h 46"/>
                <a:gd name="T84" fmla="*/ 27 w 83"/>
                <a:gd name="T85" fmla="*/ 23 h 46"/>
                <a:gd name="T86" fmla="*/ 31 w 83"/>
                <a:gd name="T87" fmla="*/ 11 h 46"/>
                <a:gd name="T88" fmla="*/ 19 w 83"/>
                <a:gd name="T89" fmla="*/ 15 h 46"/>
                <a:gd name="T90" fmla="*/ 9 w 83"/>
                <a:gd name="T91" fmla="*/ 14 h 46"/>
                <a:gd name="T92" fmla="*/ 1 w 83"/>
                <a:gd name="T93" fmla="*/ 7 h 46"/>
                <a:gd name="T94" fmla="*/ 3 w 83"/>
                <a:gd name="T95" fmla="*/ 6 h 46"/>
                <a:gd name="T96" fmla="*/ 10 w 83"/>
                <a:gd name="T97" fmla="*/ 10 h 46"/>
                <a:gd name="T98" fmla="*/ 18 w 83"/>
                <a:gd name="T99" fmla="*/ 10 h 46"/>
                <a:gd name="T100" fmla="*/ 27 w 83"/>
                <a:gd name="T101" fmla="*/ 6 h 46"/>
                <a:gd name="T102" fmla="*/ 32 w 83"/>
                <a:gd name="T103" fmla="*/ 0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83" h="46">
                  <a:moveTo>
                    <a:pt x="41" y="37"/>
                  </a:moveTo>
                  <a:lnTo>
                    <a:pt x="41" y="37"/>
                  </a:lnTo>
                  <a:lnTo>
                    <a:pt x="42" y="37"/>
                  </a:lnTo>
                  <a:lnTo>
                    <a:pt x="43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40" y="7"/>
                  </a:lnTo>
                  <a:lnTo>
                    <a:pt x="37" y="10"/>
                  </a:lnTo>
                  <a:lnTo>
                    <a:pt x="35" y="11"/>
                  </a:lnTo>
                  <a:lnTo>
                    <a:pt x="33" y="15"/>
                  </a:lnTo>
                  <a:lnTo>
                    <a:pt x="32" y="18"/>
                  </a:lnTo>
                  <a:lnTo>
                    <a:pt x="32" y="21"/>
                  </a:lnTo>
                  <a:lnTo>
                    <a:pt x="32" y="26"/>
                  </a:lnTo>
                  <a:lnTo>
                    <a:pt x="33" y="30"/>
                  </a:lnTo>
                  <a:lnTo>
                    <a:pt x="36" y="33"/>
                  </a:lnTo>
                  <a:lnTo>
                    <a:pt x="40" y="35"/>
                  </a:lnTo>
                  <a:lnTo>
                    <a:pt x="43" y="37"/>
                  </a:lnTo>
                  <a:lnTo>
                    <a:pt x="49" y="35"/>
                  </a:lnTo>
                  <a:lnTo>
                    <a:pt x="52" y="34"/>
                  </a:lnTo>
                  <a:lnTo>
                    <a:pt x="56" y="30"/>
                  </a:lnTo>
                  <a:lnTo>
                    <a:pt x="59" y="26"/>
                  </a:lnTo>
                  <a:lnTo>
                    <a:pt x="60" y="23"/>
                  </a:lnTo>
                  <a:lnTo>
                    <a:pt x="59" y="18"/>
                  </a:lnTo>
                  <a:lnTo>
                    <a:pt x="56" y="14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5" y="7"/>
                  </a:lnTo>
                  <a:lnTo>
                    <a:pt x="43" y="7"/>
                  </a:lnTo>
                  <a:close/>
                  <a:moveTo>
                    <a:pt x="32" y="0"/>
                  </a:moveTo>
                  <a:lnTo>
                    <a:pt x="38" y="0"/>
                  </a:lnTo>
                  <a:lnTo>
                    <a:pt x="37" y="2"/>
                  </a:lnTo>
                  <a:lnTo>
                    <a:pt x="36" y="4"/>
                  </a:lnTo>
                  <a:lnTo>
                    <a:pt x="35" y="6"/>
                  </a:lnTo>
                  <a:lnTo>
                    <a:pt x="37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3" y="2"/>
                  </a:lnTo>
                  <a:lnTo>
                    <a:pt x="43" y="2"/>
                  </a:lnTo>
                  <a:lnTo>
                    <a:pt x="41" y="2"/>
                  </a:lnTo>
                  <a:lnTo>
                    <a:pt x="42" y="4"/>
                  </a:lnTo>
                  <a:lnTo>
                    <a:pt x="43" y="4"/>
                  </a:lnTo>
                  <a:lnTo>
                    <a:pt x="45" y="4"/>
                  </a:lnTo>
                  <a:lnTo>
                    <a:pt x="49" y="4"/>
                  </a:lnTo>
                  <a:lnTo>
                    <a:pt x="52" y="5"/>
                  </a:lnTo>
                  <a:lnTo>
                    <a:pt x="56" y="6"/>
                  </a:lnTo>
                  <a:lnTo>
                    <a:pt x="59" y="7"/>
                  </a:lnTo>
                  <a:lnTo>
                    <a:pt x="58" y="4"/>
                  </a:lnTo>
                  <a:lnTo>
                    <a:pt x="56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9" y="9"/>
                  </a:lnTo>
                  <a:lnTo>
                    <a:pt x="72" y="10"/>
                  </a:lnTo>
                  <a:lnTo>
                    <a:pt x="77" y="10"/>
                  </a:lnTo>
                  <a:lnTo>
                    <a:pt x="79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4" y="15"/>
                  </a:lnTo>
                  <a:lnTo>
                    <a:pt x="70" y="15"/>
                  </a:lnTo>
                  <a:lnTo>
                    <a:pt x="68" y="15"/>
                  </a:lnTo>
                  <a:lnTo>
                    <a:pt x="67" y="15"/>
                  </a:lnTo>
                  <a:lnTo>
                    <a:pt x="65" y="14"/>
                  </a:lnTo>
                  <a:lnTo>
                    <a:pt x="64" y="12"/>
                  </a:lnTo>
                  <a:lnTo>
                    <a:pt x="65" y="15"/>
                  </a:lnTo>
                  <a:lnTo>
                    <a:pt x="67" y="20"/>
                  </a:lnTo>
                  <a:lnTo>
                    <a:pt x="67" y="24"/>
                  </a:lnTo>
                  <a:lnTo>
                    <a:pt x="63" y="34"/>
                  </a:lnTo>
                  <a:lnTo>
                    <a:pt x="55" y="42"/>
                  </a:lnTo>
                  <a:lnTo>
                    <a:pt x="45" y="46"/>
                  </a:lnTo>
                  <a:lnTo>
                    <a:pt x="43" y="46"/>
                  </a:lnTo>
                  <a:lnTo>
                    <a:pt x="43" y="44"/>
                  </a:lnTo>
                  <a:lnTo>
                    <a:pt x="42" y="44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6" y="42"/>
                  </a:lnTo>
                  <a:lnTo>
                    <a:pt x="33" y="39"/>
                  </a:lnTo>
                  <a:lnTo>
                    <a:pt x="31" y="37"/>
                  </a:lnTo>
                  <a:lnTo>
                    <a:pt x="28" y="33"/>
                  </a:lnTo>
                  <a:lnTo>
                    <a:pt x="27" y="28"/>
                  </a:lnTo>
                  <a:lnTo>
                    <a:pt x="27" y="23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26" y="14"/>
                  </a:lnTo>
                  <a:lnTo>
                    <a:pt x="19" y="15"/>
                  </a:lnTo>
                  <a:lnTo>
                    <a:pt x="14" y="15"/>
                  </a:lnTo>
                  <a:lnTo>
                    <a:pt x="9" y="14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8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5" name="Prostoročno 69"/>
            <xdr:cNvSpPr>
              <a:spLocks/>
            </xdr:cNvSpPr>
          </xdr:nvSpPr>
          <xdr:spPr bwMode="auto">
            <a:xfrm>
              <a:off x="801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6" name="Prostoročno 70"/>
            <xdr:cNvSpPr>
              <a:spLocks/>
            </xdr:cNvSpPr>
          </xdr:nvSpPr>
          <xdr:spPr bwMode="auto">
            <a:xfrm>
              <a:off x="76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1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1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7" name="Prostoročno 71"/>
            <xdr:cNvSpPr>
              <a:spLocks/>
            </xdr:cNvSpPr>
          </xdr:nvSpPr>
          <xdr:spPr bwMode="auto">
            <a:xfrm>
              <a:off x="832" y="122"/>
              <a:ext cx="3" cy="3"/>
            </a:xfrm>
            <a:custGeom>
              <a:avLst/>
              <a:gdLst>
                <a:gd name="T0" fmla="*/ 3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3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3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8" name="Prostoročno 72"/>
            <xdr:cNvSpPr>
              <a:spLocks/>
            </xdr:cNvSpPr>
          </xdr:nvSpPr>
          <xdr:spPr bwMode="auto">
            <a:xfrm>
              <a:off x="827" y="110"/>
              <a:ext cx="2" cy="2"/>
            </a:xfrm>
            <a:custGeom>
              <a:avLst/>
              <a:gdLst>
                <a:gd name="T0" fmla="*/ 3 w 7"/>
                <a:gd name="T1" fmla="*/ 0 h 9"/>
                <a:gd name="T2" fmla="*/ 7 w 7"/>
                <a:gd name="T3" fmla="*/ 0 h 9"/>
                <a:gd name="T4" fmla="*/ 5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3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3" y="0"/>
                  </a:moveTo>
                  <a:lnTo>
                    <a:pt x="7" y="0"/>
                  </a:lnTo>
                  <a:lnTo>
                    <a:pt x="5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9" name="Prostoročno 73"/>
            <xdr:cNvSpPr>
              <a:spLocks/>
            </xdr:cNvSpPr>
          </xdr:nvSpPr>
          <xdr:spPr bwMode="auto">
            <a:xfrm>
              <a:off x="1080" y="110"/>
              <a:ext cx="2" cy="2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0" name="Prostoročno 74"/>
            <xdr:cNvSpPr>
              <a:spLocks noEditPoints="1"/>
            </xdr:cNvSpPr>
          </xdr:nvSpPr>
          <xdr:spPr bwMode="auto">
            <a:xfrm>
              <a:off x="1059" y="110"/>
              <a:ext cx="21" cy="11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1" name="Prostoročno 75"/>
            <xdr:cNvSpPr>
              <a:spLocks/>
            </xdr:cNvSpPr>
          </xdr:nvSpPr>
          <xdr:spPr bwMode="auto">
            <a:xfrm>
              <a:off x="1059" y="110"/>
              <a:ext cx="0" cy="1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2" name="Prostoročno 76"/>
            <xdr:cNvSpPr>
              <a:spLocks/>
            </xdr:cNvSpPr>
          </xdr:nvSpPr>
          <xdr:spPr bwMode="auto">
            <a:xfrm>
              <a:off x="108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3" name="Prostoročno 77"/>
            <xdr:cNvSpPr>
              <a:spLocks/>
            </xdr:cNvSpPr>
          </xdr:nvSpPr>
          <xdr:spPr bwMode="auto">
            <a:xfrm>
              <a:off x="752" y="110"/>
              <a:ext cx="5" cy="9"/>
            </a:xfrm>
            <a:custGeom>
              <a:avLst/>
              <a:gdLst>
                <a:gd name="T0" fmla="*/ 0 w 20"/>
                <a:gd name="T1" fmla="*/ 0 h 38"/>
                <a:gd name="T2" fmla="*/ 20 w 20"/>
                <a:gd name="T3" fmla="*/ 0 h 38"/>
                <a:gd name="T4" fmla="*/ 19 w 20"/>
                <a:gd name="T5" fmla="*/ 5 h 38"/>
                <a:gd name="T6" fmla="*/ 18 w 20"/>
                <a:gd name="T7" fmla="*/ 9 h 38"/>
                <a:gd name="T8" fmla="*/ 16 w 20"/>
                <a:gd name="T9" fmla="*/ 14 h 38"/>
                <a:gd name="T10" fmla="*/ 15 w 20"/>
                <a:gd name="T11" fmla="*/ 23 h 38"/>
                <a:gd name="T12" fmla="*/ 12 w 20"/>
                <a:gd name="T13" fmla="*/ 30 h 38"/>
                <a:gd name="T14" fmla="*/ 7 w 20"/>
                <a:gd name="T15" fmla="*/ 38 h 38"/>
                <a:gd name="T16" fmla="*/ 5 w 20"/>
                <a:gd name="T17" fmla="*/ 26 h 38"/>
                <a:gd name="T18" fmla="*/ 1 w 20"/>
                <a:gd name="T19" fmla="*/ 15 h 38"/>
                <a:gd name="T20" fmla="*/ 0 w 20"/>
                <a:gd name="T21" fmla="*/ 10 h 38"/>
                <a:gd name="T22" fmla="*/ 0 w 20"/>
                <a:gd name="T23" fmla="*/ 5 h 38"/>
                <a:gd name="T24" fmla="*/ 0 w 20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0" h="38">
                  <a:moveTo>
                    <a:pt x="0" y="0"/>
                  </a:moveTo>
                  <a:lnTo>
                    <a:pt x="20" y="0"/>
                  </a:lnTo>
                  <a:lnTo>
                    <a:pt x="19" y="5"/>
                  </a:lnTo>
                  <a:lnTo>
                    <a:pt x="18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7" y="38"/>
                  </a:lnTo>
                  <a:lnTo>
                    <a:pt x="5" y="26"/>
                  </a:lnTo>
                  <a:lnTo>
                    <a:pt x="1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4" name="Prostoročno 78"/>
            <xdr:cNvSpPr>
              <a:spLocks/>
            </xdr:cNvSpPr>
          </xdr:nvSpPr>
          <xdr:spPr bwMode="auto">
            <a:xfrm>
              <a:off x="1055" y="122"/>
              <a:ext cx="2" cy="3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5" name="Prostoročno 79"/>
            <xdr:cNvSpPr>
              <a:spLocks/>
            </xdr:cNvSpPr>
          </xdr:nvSpPr>
          <xdr:spPr bwMode="auto">
            <a:xfrm>
              <a:off x="1005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6" name="Prostoročno 80"/>
            <xdr:cNvSpPr>
              <a:spLocks/>
            </xdr:cNvSpPr>
          </xdr:nvSpPr>
          <xdr:spPr bwMode="auto">
            <a:xfrm>
              <a:off x="95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7" name="Prostoročno 81"/>
            <xdr:cNvSpPr>
              <a:spLocks/>
            </xdr:cNvSpPr>
          </xdr:nvSpPr>
          <xdr:spPr bwMode="auto">
            <a:xfrm>
              <a:off x="98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8" name="Prostoročno 82"/>
            <xdr:cNvSpPr>
              <a:spLocks noEditPoints="1"/>
            </xdr:cNvSpPr>
          </xdr:nvSpPr>
          <xdr:spPr bwMode="auto">
            <a:xfrm>
              <a:off x="933" y="110"/>
              <a:ext cx="24" cy="11"/>
            </a:xfrm>
            <a:custGeom>
              <a:avLst/>
              <a:gdLst>
                <a:gd name="T0" fmla="*/ 43 w 97"/>
                <a:gd name="T1" fmla="*/ 10 h 43"/>
                <a:gd name="T2" fmla="*/ 37 w 97"/>
                <a:gd name="T3" fmla="*/ 15 h 43"/>
                <a:gd name="T4" fmla="*/ 34 w 97"/>
                <a:gd name="T5" fmla="*/ 23 h 43"/>
                <a:gd name="T6" fmla="*/ 37 w 97"/>
                <a:gd name="T7" fmla="*/ 32 h 43"/>
                <a:gd name="T8" fmla="*/ 43 w 97"/>
                <a:gd name="T9" fmla="*/ 37 h 43"/>
                <a:gd name="T10" fmla="*/ 48 w 97"/>
                <a:gd name="T11" fmla="*/ 37 h 43"/>
                <a:gd name="T12" fmla="*/ 53 w 97"/>
                <a:gd name="T13" fmla="*/ 37 h 43"/>
                <a:gd name="T14" fmla="*/ 60 w 97"/>
                <a:gd name="T15" fmla="*/ 32 h 43"/>
                <a:gd name="T16" fmla="*/ 62 w 97"/>
                <a:gd name="T17" fmla="*/ 23 h 43"/>
                <a:gd name="T18" fmla="*/ 60 w 97"/>
                <a:gd name="T19" fmla="*/ 15 h 43"/>
                <a:gd name="T20" fmla="*/ 53 w 97"/>
                <a:gd name="T21" fmla="*/ 10 h 43"/>
                <a:gd name="T22" fmla="*/ 48 w 97"/>
                <a:gd name="T23" fmla="*/ 9 h 43"/>
                <a:gd name="T24" fmla="*/ 0 w 97"/>
                <a:gd name="T25" fmla="*/ 0 h 43"/>
                <a:gd name="T26" fmla="*/ 7 w 97"/>
                <a:gd name="T27" fmla="*/ 4 h 43"/>
                <a:gd name="T28" fmla="*/ 12 w 97"/>
                <a:gd name="T29" fmla="*/ 9 h 43"/>
                <a:gd name="T30" fmla="*/ 20 w 97"/>
                <a:gd name="T31" fmla="*/ 10 h 43"/>
                <a:gd name="T32" fmla="*/ 28 w 97"/>
                <a:gd name="T33" fmla="*/ 9 h 43"/>
                <a:gd name="T34" fmla="*/ 33 w 97"/>
                <a:gd name="T35" fmla="*/ 4 h 43"/>
                <a:gd name="T36" fmla="*/ 41 w 97"/>
                <a:gd name="T37" fmla="*/ 0 h 43"/>
                <a:gd name="T38" fmla="*/ 38 w 97"/>
                <a:gd name="T39" fmla="*/ 4 h 43"/>
                <a:gd name="T40" fmla="*/ 42 w 97"/>
                <a:gd name="T41" fmla="*/ 4 h 43"/>
                <a:gd name="T42" fmla="*/ 48 w 97"/>
                <a:gd name="T43" fmla="*/ 4 h 43"/>
                <a:gd name="T44" fmla="*/ 53 w 97"/>
                <a:gd name="T45" fmla="*/ 4 h 43"/>
                <a:gd name="T46" fmla="*/ 60 w 97"/>
                <a:gd name="T47" fmla="*/ 7 h 43"/>
                <a:gd name="T48" fmla="*/ 57 w 97"/>
                <a:gd name="T49" fmla="*/ 0 h 43"/>
                <a:gd name="T50" fmla="*/ 64 w 97"/>
                <a:gd name="T51" fmla="*/ 4 h 43"/>
                <a:gd name="T52" fmla="*/ 67 w 97"/>
                <a:gd name="T53" fmla="*/ 7 h 43"/>
                <a:gd name="T54" fmla="*/ 75 w 97"/>
                <a:gd name="T55" fmla="*/ 9 h 43"/>
                <a:gd name="T56" fmla="*/ 81 w 97"/>
                <a:gd name="T57" fmla="*/ 6 h 43"/>
                <a:gd name="T58" fmla="*/ 85 w 97"/>
                <a:gd name="T59" fmla="*/ 0 h 43"/>
                <a:gd name="T60" fmla="*/ 96 w 97"/>
                <a:gd name="T61" fmla="*/ 5 h 43"/>
                <a:gd name="T62" fmla="*/ 90 w 97"/>
                <a:gd name="T63" fmla="*/ 11 h 43"/>
                <a:gd name="T64" fmla="*/ 81 w 97"/>
                <a:gd name="T65" fmla="*/ 15 h 43"/>
                <a:gd name="T66" fmla="*/ 71 w 97"/>
                <a:gd name="T67" fmla="*/ 14 h 43"/>
                <a:gd name="T68" fmla="*/ 69 w 97"/>
                <a:gd name="T69" fmla="*/ 18 h 43"/>
                <a:gd name="T70" fmla="*/ 66 w 97"/>
                <a:gd name="T71" fmla="*/ 33 h 43"/>
                <a:gd name="T72" fmla="*/ 48 w 97"/>
                <a:gd name="T73" fmla="*/ 43 h 43"/>
                <a:gd name="T74" fmla="*/ 48 w 97"/>
                <a:gd name="T75" fmla="*/ 43 h 43"/>
                <a:gd name="T76" fmla="*/ 30 w 97"/>
                <a:gd name="T77" fmla="*/ 34 h 43"/>
                <a:gd name="T78" fmla="*/ 28 w 97"/>
                <a:gd name="T79" fmla="*/ 20 h 43"/>
                <a:gd name="T80" fmla="*/ 32 w 97"/>
                <a:gd name="T81" fmla="*/ 12 h 43"/>
                <a:gd name="T82" fmla="*/ 24 w 97"/>
                <a:gd name="T83" fmla="*/ 16 h 43"/>
                <a:gd name="T84" fmla="*/ 14 w 97"/>
                <a:gd name="T85" fmla="*/ 16 h 43"/>
                <a:gd name="T86" fmla="*/ 5 w 97"/>
                <a:gd name="T87" fmla="*/ 10 h 43"/>
                <a:gd name="T88" fmla="*/ 0 w 97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7" h="43">
                  <a:moveTo>
                    <a:pt x="48" y="9"/>
                  </a:moveTo>
                  <a:lnTo>
                    <a:pt x="43" y="10"/>
                  </a:lnTo>
                  <a:lnTo>
                    <a:pt x="39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4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39" y="34"/>
                  </a:lnTo>
                  <a:lnTo>
                    <a:pt x="43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2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8" y="9"/>
                  </a:lnTo>
                  <a:lnTo>
                    <a:pt x="48" y="9"/>
                  </a:lnTo>
                  <a:lnTo>
                    <a:pt x="48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0" y="6"/>
                  </a:lnTo>
                  <a:lnTo>
                    <a:pt x="33" y="4"/>
                  </a:lnTo>
                  <a:lnTo>
                    <a:pt x="33" y="0"/>
                  </a:lnTo>
                  <a:lnTo>
                    <a:pt x="41" y="0"/>
                  </a:lnTo>
                  <a:lnTo>
                    <a:pt x="39" y="2"/>
                  </a:lnTo>
                  <a:lnTo>
                    <a:pt x="38" y="4"/>
                  </a:lnTo>
                  <a:lnTo>
                    <a:pt x="37" y="6"/>
                  </a:lnTo>
                  <a:lnTo>
                    <a:pt x="42" y="4"/>
                  </a:lnTo>
                  <a:lnTo>
                    <a:pt x="48" y="2"/>
                  </a:lnTo>
                  <a:lnTo>
                    <a:pt x="48" y="4"/>
                  </a:lnTo>
                  <a:lnTo>
                    <a:pt x="48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7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1" y="6"/>
                  </a:lnTo>
                  <a:lnTo>
                    <a:pt x="84" y="4"/>
                  </a:lnTo>
                  <a:lnTo>
                    <a:pt x="85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7" y="14"/>
                  </a:lnTo>
                  <a:lnTo>
                    <a:pt x="81" y="15"/>
                  </a:lnTo>
                  <a:lnTo>
                    <a:pt x="78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69" y="23"/>
                  </a:lnTo>
                  <a:lnTo>
                    <a:pt x="66" y="33"/>
                  </a:lnTo>
                  <a:lnTo>
                    <a:pt x="58" y="40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38" y="40"/>
                  </a:lnTo>
                  <a:lnTo>
                    <a:pt x="30" y="34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1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9" name="Prostoročno 83"/>
            <xdr:cNvSpPr>
              <a:spLocks/>
            </xdr:cNvSpPr>
          </xdr:nvSpPr>
          <xdr:spPr bwMode="auto">
            <a:xfrm>
              <a:off x="99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0" name="Prostoročno 84"/>
            <xdr:cNvSpPr>
              <a:spLocks/>
            </xdr:cNvSpPr>
          </xdr:nvSpPr>
          <xdr:spPr bwMode="auto">
            <a:xfrm>
              <a:off x="101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1" name="Prostoročno 85"/>
            <xdr:cNvSpPr>
              <a:spLocks/>
            </xdr:cNvSpPr>
          </xdr:nvSpPr>
          <xdr:spPr bwMode="auto">
            <a:xfrm>
              <a:off x="705" y="122"/>
              <a:ext cx="3" cy="3"/>
            </a:xfrm>
            <a:custGeom>
              <a:avLst/>
              <a:gdLst>
                <a:gd name="T0" fmla="*/ 4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10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4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4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4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4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2" name="Prostoročno 86"/>
            <xdr:cNvSpPr>
              <a:spLocks/>
            </xdr:cNvSpPr>
          </xdr:nvSpPr>
          <xdr:spPr bwMode="auto">
            <a:xfrm>
              <a:off x="752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6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6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2 w 17"/>
                <a:gd name="T31" fmla="*/ 24 h 41"/>
                <a:gd name="T32" fmla="*/ 0 w 17"/>
                <a:gd name="T33" fmla="*/ 21 h 41"/>
                <a:gd name="T34" fmla="*/ 2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3" name="Prostoročno 87"/>
            <xdr:cNvSpPr>
              <a:spLocks/>
            </xdr:cNvSpPr>
          </xdr:nvSpPr>
          <xdr:spPr bwMode="auto">
            <a:xfrm>
              <a:off x="735" y="110"/>
              <a:ext cx="39" cy="22"/>
            </a:xfrm>
            <a:custGeom>
              <a:avLst/>
              <a:gdLst>
                <a:gd name="T0" fmla="*/ 65 w 154"/>
                <a:gd name="T1" fmla="*/ 6 h 88"/>
                <a:gd name="T2" fmla="*/ 71 w 154"/>
                <a:gd name="T3" fmla="*/ 34 h 88"/>
                <a:gd name="T4" fmla="*/ 92 w 154"/>
                <a:gd name="T5" fmla="*/ 20 h 88"/>
                <a:gd name="T6" fmla="*/ 88 w 154"/>
                <a:gd name="T7" fmla="*/ 39 h 88"/>
                <a:gd name="T8" fmla="*/ 87 w 154"/>
                <a:gd name="T9" fmla="*/ 60 h 88"/>
                <a:gd name="T10" fmla="*/ 110 w 154"/>
                <a:gd name="T11" fmla="*/ 76 h 88"/>
                <a:gd name="T12" fmla="*/ 140 w 154"/>
                <a:gd name="T13" fmla="*/ 74 h 88"/>
                <a:gd name="T14" fmla="*/ 147 w 154"/>
                <a:gd name="T15" fmla="*/ 61 h 88"/>
                <a:gd name="T16" fmla="*/ 143 w 154"/>
                <a:gd name="T17" fmla="*/ 49 h 88"/>
                <a:gd name="T18" fmla="*/ 134 w 154"/>
                <a:gd name="T19" fmla="*/ 44 h 88"/>
                <a:gd name="T20" fmla="*/ 124 w 154"/>
                <a:gd name="T21" fmla="*/ 48 h 88"/>
                <a:gd name="T22" fmla="*/ 122 w 154"/>
                <a:gd name="T23" fmla="*/ 58 h 88"/>
                <a:gd name="T24" fmla="*/ 130 w 154"/>
                <a:gd name="T25" fmla="*/ 67 h 88"/>
                <a:gd name="T26" fmla="*/ 121 w 154"/>
                <a:gd name="T27" fmla="*/ 72 h 88"/>
                <a:gd name="T28" fmla="*/ 108 w 154"/>
                <a:gd name="T29" fmla="*/ 69 h 88"/>
                <a:gd name="T30" fmla="*/ 98 w 154"/>
                <a:gd name="T31" fmla="*/ 53 h 88"/>
                <a:gd name="T32" fmla="*/ 119 w 154"/>
                <a:gd name="T33" fmla="*/ 25 h 88"/>
                <a:gd name="T34" fmla="*/ 142 w 154"/>
                <a:gd name="T35" fmla="*/ 32 h 88"/>
                <a:gd name="T36" fmla="*/ 152 w 154"/>
                <a:gd name="T37" fmla="*/ 44 h 88"/>
                <a:gd name="T38" fmla="*/ 152 w 154"/>
                <a:gd name="T39" fmla="*/ 56 h 88"/>
                <a:gd name="T40" fmla="*/ 153 w 154"/>
                <a:gd name="T41" fmla="*/ 62 h 88"/>
                <a:gd name="T42" fmla="*/ 151 w 154"/>
                <a:gd name="T43" fmla="*/ 76 h 88"/>
                <a:gd name="T44" fmla="*/ 124 w 154"/>
                <a:gd name="T45" fmla="*/ 88 h 88"/>
                <a:gd name="T46" fmla="*/ 87 w 154"/>
                <a:gd name="T47" fmla="*/ 69 h 88"/>
                <a:gd name="T48" fmla="*/ 75 w 154"/>
                <a:gd name="T49" fmla="*/ 65 h 88"/>
                <a:gd name="T50" fmla="*/ 48 w 154"/>
                <a:gd name="T51" fmla="*/ 84 h 88"/>
                <a:gd name="T52" fmla="*/ 14 w 154"/>
                <a:gd name="T53" fmla="*/ 83 h 88"/>
                <a:gd name="T54" fmla="*/ 0 w 154"/>
                <a:gd name="T55" fmla="*/ 60 h 88"/>
                <a:gd name="T56" fmla="*/ 2 w 154"/>
                <a:gd name="T57" fmla="*/ 46 h 88"/>
                <a:gd name="T58" fmla="*/ 26 w 154"/>
                <a:gd name="T59" fmla="*/ 26 h 88"/>
                <a:gd name="T60" fmla="*/ 58 w 154"/>
                <a:gd name="T61" fmla="*/ 40 h 88"/>
                <a:gd name="T62" fmla="*/ 55 w 154"/>
                <a:gd name="T63" fmla="*/ 65 h 88"/>
                <a:gd name="T64" fmla="*/ 42 w 154"/>
                <a:gd name="T65" fmla="*/ 71 h 88"/>
                <a:gd name="T66" fmla="*/ 30 w 154"/>
                <a:gd name="T67" fmla="*/ 70 h 88"/>
                <a:gd name="T68" fmla="*/ 34 w 154"/>
                <a:gd name="T69" fmla="*/ 62 h 88"/>
                <a:gd name="T70" fmla="*/ 37 w 154"/>
                <a:gd name="T71" fmla="*/ 51 h 88"/>
                <a:gd name="T72" fmla="*/ 28 w 154"/>
                <a:gd name="T73" fmla="*/ 44 h 88"/>
                <a:gd name="T74" fmla="*/ 19 w 154"/>
                <a:gd name="T75" fmla="*/ 47 h 88"/>
                <a:gd name="T76" fmla="*/ 12 w 154"/>
                <a:gd name="T77" fmla="*/ 56 h 88"/>
                <a:gd name="T78" fmla="*/ 15 w 154"/>
                <a:gd name="T79" fmla="*/ 70 h 88"/>
                <a:gd name="T80" fmla="*/ 38 w 154"/>
                <a:gd name="T81" fmla="*/ 79 h 88"/>
                <a:gd name="T82" fmla="*/ 66 w 154"/>
                <a:gd name="T83" fmla="*/ 65 h 88"/>
                <a:gd name="T84" fmla="*/ 69 w 154"/>
                <a:gd name="T85" fmla="*/ 44 h 88"/>
                <a:gd name="T86" fmla="*/ 57 w 154"/>
                <a:gd name="T87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54" h="88">
                  <a:moveTo>
                    <a:pt x="57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9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7" y="35"/>
                  </a:lnTo>
                  <a:lnTo>
                    <a:pt x="92" y="20"/>
                  </a:lnTo>
                  <a:lnTo>
                    <a:pt x="90" y="25"/>
                  </a:lnTo>
                  <a:lnTo>
                    <a:pt x="89" y="30"/>
                  </a:lnTo>
                  <a:lnTo>
                    <a:pt x="88" y="39"/>
                  </a:lnTo>
                  <a:lnTo>
                    <a:pt x="87" y="47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0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5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1" y="55"/>
                  </a:lnTo>
                  <a:lnTo>
                    <a:pt x="122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3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99" y="40"/>
                  </a:lnTo>
                  <a:lnTo>
                    <a:pt x="108" y="32"/>
                  </a:lnTo>
                  <a:lnTo>
                    <a:pt x="119" y="25"/>
                  </a:lnTo>
                  <a:lnTo>
                    <a:pt x="130" y="26"/>
                  </a:lnTo>
                  <a:lnTo>
                    <a:pt x="136" y="28"/>
                  </a:lnTo>
                  <a:lnTo>
                    <a:pt x="142" y="32"/>
                  </a:lnTo>
                  <a:lnTo>
                    <a:pt x="147" y="35"/>
                  </a:lnTo>
                  <a:lnTo>
                    <a:pt x="151" y="40"/>
                  </a:lnTo>
                  <a:lnTo>
                    <a:pt x="152" y="44"/>
                  </a:lnTo>
                  <a:lnTo>
                    <a:pt x="152" y="48"/>
                  </a:lnTo>
                  <a:lnTo>
                    <a:pt x="152" y="52"/>
                  </a:lnTo>
                  <a:lnTo>
                    <a:pt x="152" y="56"/>
                  </a:lnTo>
                  <a:lnTo>
                    <a:pt x="152" y="60"/>
                  </a:lnTo>
                  <a:lnTo>
                    <a:pt x="152" y="61"/>
                  </a:lnTo>
                  <a:lnTo>
                    <a:pt x="153" y="62"/>
                  </a:lnTo>
                  <a:lnTo>
                    <a:pt x="154" y="63"/>
                  </a:lnTo>
                  <a:lnTo>
                    <a:pt x="154" y="66"/>
                  </a:lnTo>
                  <a:lnTo>
                    <a:pt x="151" y="76"/>
                  </a:lnTo>
                  <a:lnTo>
                    <a:pt x="143" y="83"/>
                  </a:lnTo>
                  <a:lnTo>
                    <a:pt x="134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5" y="65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48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8" y="40"/>
                  </a:lnTo>
                  <a:lnTo>
                    <a:pt x="60" y="53"/>
                  </a:lnTo>
                  <a:lnTo>
                    <a:pt x="58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0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5" y="70"/>
                  </a:lnTo>
                  <a:lnTo>
                    <a:pt x="17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8" y="71"/>
                  </a:lnTo>
                  <a:lnTo>
                    <a:pt x="66" y="65"/>
                  </a:lnTo>
                  <a:lnTo>
                    <a:pt x="71" y="61"/>
                  </a:lnTo>
                  <a:lnTo>
                    <a:pt x="76" y="55"/>
                  </a:lnTo>
                  <a:lnTo>
                    <a:pt x="69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4" name="Prostoročno 88"/>
            <xdr:cNvSpPr>
              <a:spLocks/>
            </xdr:cNvSpPr>
          </xdr:nvSpPr>
          <xdr:spPr bwMode="auto">
            <a:xfrm>
              <a:off x="758" y="110"/>
              <a:ext cx="1" cy="5"/>
            </a:xfrm>
            <a:custGeom>
              <a:avLst/>
              <a:gdLst>
                <a:gd name="T0" fmla="*/ 0 w 2"/>
                <a:gd name="T1" fmla="*/ 0 h 20"/>
                <a:gd name="T2" fmla="*/ 2 w 2"/>
                <a:gd name="T3" fmla="*/ 0 h 20"/>
                <a:gd name="T4" fmla="*/ 2 w 2"/>
                <a:gd name="T5" fmla="*/ 10 h 20"/>
                <a:gd name="T6" fmla="*/ 0 w 2"/>
                <a:gd name="T7" fmla="*/ 20 h 20"/>
                <a:gd name="T8" fmla="*/ 0 w 2"/>
                <a:gd name="T9" fmla="*/ 20 h 20"/>
                <a:gd name="T10" fmla="*/ 0 w 2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" h="20">
                  <a:moveTo>
                    <a:pt x="0" y="0"/>
                  </a:moveTo>
                  <a:lnTo>
                    <a:pt x="2" y="0"/>
                  </a:lnTo>
                  <a:lnTo>
                    <a:pt x="2" y="1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5" name="Prostoročno 89"/>
            <xdr:cNvSpPr>
              <a:spLocks/>
            </xdr:cNvSpPr>
          </xdr:nvSpPr>
          <xdr:spPr bwMode="auto">
            <a:xfrm>
              <a:off x="742" y="110"/>
              <a:ext cx="5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8 w 19"/>
                <a:gd name="T5" fmla="*/ 2 h 5"/>
                <a:gd name="T6" fmla="*/ 14 w 19"/>
                <a:gd name="T7" fmla="*/ 4 h 5"/>
                <a:gd name="T8" fmla="*/ 11 w 19"/>
                <a:gd name="T9" fmla="*/ 5 h 5"/>
                <a:gd name="T10" fmla="*/ 7 w 19"/>
                <a:gd name="T11" fmla="*/ 4 h 5"/>
                <a:gd name="T12" fmla="*/ 4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8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6" name="Prostoročno 90"/>
            <xdr:cNvSpPr>
              <a:spLocks/>
            </xdr:cNvSpPr>
          </xdr:nvSpPr>
          <xdr:spPr bwMode="auto">
            <a:xfrm>
              <a:off x="88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7" name="Prostoročno 91"/>
            <xdr:cNvSpPr>
              <a:spLocks/>
            </xdr:cNvSpPr>
          </xdr:nvSpPr>
          <xdr:spPr bwMode="auto">
            <a:xfrm>
              <a:off x="1007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8" name="Prostoročno 92"/>
            <xdr:cNvSpPr>
              <a:spLocks/>
            </xdr:cNvSpPr>
          </xdr:nvSpPr>
          <xdr:spPr bwMode="auto">
            <a:xfrm>
              <a:off x="753" y="147"/>
              <a:ext cx="4" cy="4"/>
            </a:xfrm>
            <a:custGeom>
              <a:avLst/>
              <a:gdLst>
                <a:gd name="T0" fmla="*/ 7 w 15"/>
                <a:gd name="T1" fmla="*/ 0 h 15"/>
                <a:gd name="T2" fmla="*/ 9 w 15"/>
                <a:gd name="T3" fmla="*/ 9 h 15"/>
                <a:gd name="T4" fmla="*/ 15 w 15"/>
                <a:gd name="T5" fmla="*/ 15 h 15"/>
                <a:gd name="T6" fmla="*/ 0 w 15"/>
                <a:gd name="T7" fmla="*/ 15 h 15"/>
                <a:gd name="T8" fmla="*/ 4 w 15"/>
                <a:gd name="T9" fmla="*/ 9 h 15"/>
                <a:gd name="T10" fmla="*/ 7 w 15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5" h="15">
                  <a:moveTo>
                    <a:pt x="7" y="0"/>
                  </a:moveTo>
                  <a:lnTo>
                    <a:pt x="9" y="9"/>
                  </a:lnTo>
                  <a:lnTo>
                    <a:pt x="15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9" name="Prostoročno 93"/>
            <xdr:cNvSpPr>
              <a:spLocks noEditPoints="1"/>
            </xdr:cNvSpPr>
          </xdr:nvSpPr>
          <xdr:spPr bwMode="auto">
            <a:xfrm>
              <a:off x="770" y="110"/>
              <a:ext cx="96" cy="43"/>
            </a:xfrm>
            <a:custGeom>
              <a:avLst/>
              <a:gdLst>
                <a:gd name="T0" fmla="*/ 298 w 387"/>
                <a:gd name="T1" fmla="*/ 121 h 173"/>
                <a:gd name="T2" fmla="*/ 337 w 387"/>
                <a:gd name="T3" fmla="*/ 130 h 173"/>
                <a:gd name="T4" fmla="*/ 333 w 387"/>
                <a:gd name="T5" fmla="*/ 108 h 173"/>
                <a:gd name="T6" fmla="*/ 54 w 387"/>
                <a:gd name="T7" fmla="*/ 108 h 173"/>
                <a:gd name="T8" fmla="*/ 51 w 387"/>
                <a:gd name="T9" fmla="*/ 130 h 173"/>
                <a:gd name="T10" fmla="*/ 90 w 387"/>
                <a:gd name="T11" fmla="*/ 121 h 173"/>
                <a:gd name="T12" fmla="*/ 0 w 387"/>
                <a:gd name="T13" fmla="*/ 0 h 173"/>
                <a:gd name="T14" fmla="*/ 122 w 387"/>
                <a:gd name="T15" fmla="*/ 55 h 173"/>
                <a:gd name="T16" fmla="*/ 178 w 387"/>
                <a:gd name="T17" fmla="*/ 80 h 173"/>
                <a:gd name="T18" fmla="*/ 174 w 387"/>
                <a:gd name="T19" fmla="*/ 72 h 173"/>
                <a:gd name="T20" fmla="*/ 149 w 387"/>
                <a:gd name="T21" fmla="*/ 48 h 173"/>
                <a:gd name="T22" fmla="*/ 122 w 387"/>
                <a:gd name="T23" fmla="*/ 20 h 173"/>
                <a:gd name="T24" fmla="*/ 110 w 387"/>
                <a:gd name="T25" fmla="*/ 2 h 173"/>
                <a:gd name="T26" fmla="*/ 137 w 387"/>
                <a:gd name="T27" fmla="*/ 29 h 173"/>
                <a:gd name="T28" fmla="*/ 177 w 387"/>
                <a:gd name="T29" fmla="*/ 62 h 173"/>
                <a:gd name="T30" fmla="*/ 216 w 387"/>
                <a:gd name="T31" fmla="*/ 60 h 173"/>
                <a:gd name="T32" fmla="*/ 250 w 387"/>
                <a:gd name="T33" fmla="*/ 29 h 173"/>
                <a:gd name="T34" fmla="*/ 277 w 387"/>
                <a:gd name="T35" fmla="*/ 2 h 173"/>
                <a:gd name="T36" fmla="*/ 260 w 387"/>
                <a:gd name="T37" fmla="*/ 32 h 173"/>
                <a:gd name="T38" fmla="*/ 238 w 387"/>
                <a:gd name="T39" fmla="*/ 55 h 173"/>
                <a:gd name="T40" fmla="*/ 201 w 387"/>
                <a:gd name="T41" fmla="*/ 81 h 173"/>
                <a:gd name="T42" fmla="*/ 192 w 387"/>
                <a:gd name="T43" fmla="*/ 95 h 173"/>
                <a:gd name="T44" fmla="*/ 197 w 387"/>
                <a:gd name="T45" fmla="*/ 90 h 173"/>
                <a:gd name="T46" fmla="*/ 266 w 387"/>
                <a:gd name="T47" fmla="*/ 67 h 173"/>
                <a:gd name="T48" fmla="*/ 291 w 387"/>
                <a:gd name="T49" fmla="*/ 2 h 173"/>
                <a:gd name="T50" fmla="*/ 355 w 387"/>
                <a:gd name="T51" fmla="*/ 7 h 173"/>
                <a:gd name="T52" fmla="*/ 344 w 387"/>
                <a:gd name="T53" fmla="*/ 23 h 173"/>
                <a:gd name="T54" fmla="*/ 296 w 387"/>
                <a:gd name="T55" fmla="*/ 63 h 173"/>
                <a:gd name="T56" fmla="*/ 294 w 387"/>
                <a:gd name="T57" fmla="*/ 21 h 173"/>
                <a:gd name="T58" fmla="*/ 306 w 387"/>
                <a:gd name="T59" fmla="*/ 38 h 173"/>
                <a:gd name="T60" fmla="*/ 326 w 387"/>
                <a:gd name="T61" fmla="*/ 33 h 173"/>
                <a:gd name="T62" fmla="*/ 312 w 387"/>
                <a:gd name="T63" fmla="*/ 7 h 173"/>
                <a:gd name="T64" fmla="*/ 274 w 387"/>
                <a:gd name="T65" fmla="*/ 62 h 173"/>
                <a:gd name="T66" fmla="*/ 362 w 387"/>
                <a:gd name="T67" fmla="*/ 141 h 173"/>
                <a:gd name="T68" fmla="*/ 339 w 387"/>
                <a:gd name="T69" fmla="*/ 167 h 173"/>
                <a:gd name="T70" fmla="*/ 279 w 387"/>
                <a:gd name="T71" fmla="*/ 104 h 173"/>
                <a:gd name="T72" fmla="*/ 218 w 387"/>
                <a:gd name="T73" fmla="*/ 85 h 173"/>
                <a:gd name="T74" fmla="*/ 220 w 387"/>
                <a:gd name="T75" fmla="*/ 127 h 173"/>
                <a:gd name="T76" fmla="*/ 241 w 387"/>
                <a:gd name="T77" fmla="*/ 116 h 173"/>
                <a:gd name="T78" fmla="*/ 223 w 387"/>
                <a:gd name="T79" fmla="*/ 103 h 173"/>
                <a:gd name="T80" fmla="*/ 239 w 387"/>
                <a:gd name="T81" fmla="*/ 84 h 173"/>
                <a:gd name="T82" fmla="*/ 252 w 387"/>
                <a:gd name="T83" fmla="*/ 139 h 173"/>
                <a:gd name="T84" fmla="*/ 206 w 387"/>
                <a:gd name="T85" fmla="*/ 144 h 173"/>
                <a:gd name="T86" fmla="*/ 204 w 387"/>
                <a:gd name="T87" fmla="*/ 168 h 173"/>
                <a:gd name="T88" fmla="*/ 183 w 387"/>
                <a:gd name="T89" fmla="*/ 168 h 173"/>
                <a:gd name="T90" fmla="*/ 181 w 387"/>
                <a:gd name="T91" fmla="*/ 149 h 173"/>
                <a:gd name="T92" fmla="*/ 150 w 387"/>
                <a:gd name="T93" fmla="*/ 145 h 173"/>
                <a:gd name="T94" fmla="*/ 131 w 387"/>
                <a:gd name="T95" fmla="*/ 89 h 173"/>
                <a:gd name="T96" fmla="*/ 168 w 387"/>
                <a:gd name="T97" fmla="*/ 99 h 173"/>
                <a:gd name="T98" fmla="*/ 147 w 387"/>
                <a:gd name="T99" fmla="*/ 109 h 173"/>
                <a:gd name="T100" fmla="*/ 159 w 387"/>
                <a:gd name="T101" fmla="*/ 128 h 173"/>
                <a:gd name="T102" fmla="*/ 182 w 387"/>
                <a:gd name="T103" fmla="*/ 107 h 173"/>
                <a:gd name="T104" fmla="*/ 118 w 387"/>
                <a:gd name="T105" fmla="*/ 75 h 173"/>
                <a:gd name="T106" fmla="*/ 50 w 387"/>
                <a:gd name="T107" fmla="*/ 167 h 173"/>
                <a:gd name="T108" fmla="*/ 21 w 387"/>
                <a:gd name="T109" fmla="*/ 150 h 173"/>
                <a:gd name="T110" fmla="*/ 113 w 387"/>
                <a:gd name="T111" fmla="*/ 70 h 173"/>
                <a:gd name="T112" fmla="*/ 81 w 387"/>
                <a:gd name="T113" fmla="*/ 6 h 173"/>
                <a:gd name="T114" fmla="*/ 60 w 387"/>
                <a:gd name="T115" fmla="*/ 29 h 173"/>
                <a:gd name="T116" fmla="*/ 78 w 387"/>
                <a:gd name="T117" fmla="*/ 40 h 173"/>
                <a:gd name="T118" fmla="*/ 88 w 387"/>
                <a:gd name="T119" fmla="*/ 20 h 173"/>
                <a:gd name="T120" fmla="*/ 100 w 387"/>
                <a:gd name="T121" fmla="*/ 57 h 173"/>
                <a:gd name="T122" fmla="*/ 44 w 387"/>
                <a:gd name="T123" fmla="*/ 23 h 173"/>
                <a:gd name="T124" fmla="*/ 33 w 387"/>
                <a:gd name="T12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87" h="173">
                  <a:moveTo>
                    <a:pt x="278" y="77"/>
                  </a:moveTo>
                  <a:lnTo>
                    <a:pt x="283" y="95"/>
                  </a:lnTo>
                  <a:lnTo>
                    <a:pt x="291" y="112"/>
                  </a:lnTo>
                  <a:lnTo>
                    <a:pt x="309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7" y="113"/>
                  </a:lnTo>
                  <a:lnTo>
                    <a:pt x="76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90" y="121"/>
                  </a:lnTo>
                  <a:lnTo>
                    <a:pt x="83" y="128"/>
                  </a:lnTo>
                  <a:lnTo>
                    <a:pt x="76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1"/>
                  </a:lnTo>
                  <a:lnTo>
                    <a:pt x="120" y="67"/>
                  </a:lnTo>
                  <a:lnTo>
                    <a:pt x="127" y="67"/>
                  </a:lnTo>
                  <a:lnTo>
                    <a:pt x="133" y="66"/>
                  </a:lnTo>
                  <a:lnTo>
                    <a:pt x="149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3" y="85"/>
                  </a:lnTo>
                  <a:lnTo>
                    <a:pt x="187" y="91"/>
                  </a:lnTo>
                  <a:lnTo>
                    <a:pt x="187" y="85"/>
                  </a:lnTo>
                  <a:lnTo>
                    <a:pt x="187" y="85"/>
                  </a:lnTo>
                  <a:lnTo>
                    <a:pt x="188" y="85"/>
                  </a:lnTo>
                  <a:lnTo>
                    <a:pt x="182" y="79"/>
                  </a:lnTo>
                  <a:lnTo>
                    <a:pt x="174" y="72"/>
                  </a:lnTo>
                  <a:lnTo>
                    <a:pt x="163" y="69"/>
                  </a:lnTo>
                  <a:lnTo>
                    <a:pt x="149" y="66"/>
                  </a:lnTo>
                  <a:lnTo>
                    <a:pt x="149" y="65"/>
                  </a:lnTo>
                  <a:lnTo>
                    <a:pt x="149" y="62"/>
                  </a:lnTo>
                  <a:lnTo>
                    <a:pt x="149" y="58"/>
                  </a:lnTo>
                  <a:lnTo>
                    <a:pt x="149" y="55"/>
                  </a:lnTo>
                  <a:lnTo>
                    <a:pt x="149" y="48"/>
                  </a:lnTo>
                  <a:lnTo>
                    <a:pt x="142" y="48"/>
                  </a:lnTo>
                  <a:lnTo>
                    <a:pt x="137" y="48"/>
                  </a:lnTo>
                  <a:lnTo>
                    <a:pt x="134" y="48"/>
                  </a:lnTo>
                  <a:lnTo>
                    <a:pt x="132" y="48"/>
                  </a:lnTo>
                  <a:lnTo>
                    <a:pt x="131" y="48"/>
                  </a:lnTo>
                  <a:lnTo>
                    <a:pt x="128" y="32"/>
                  </a:lnTo>
                  <a:lnTo>
                    <a:pt x="122" y="20"/>
                  </a:lnTo>
                  <a:lnTo>
                    <a:pt x="115" y="11"/>
                  </a:lnTo>
                  <a:lnTo>
                    <a:pt x="108" y="6"/>
                  </a:lnTo>
                  <a:lnTo>
                    <a:pt x="104" y="4"/>
                  </a:lnTo>
                  <a:lnTo>
                    <a:pt x="101" y="4"/>
                  </a:lnTo>
                  <a:lnTo>
                    <a:pt x="101" y="4"/>
                  </a:lnTo>
                  <a:lnTo>
                    <a:pt x="102" y="2"/>
                  </a:lnTo>
                  <a:lnTo>
                    <a:pt x="110" y="2"/>
                  </a:lnTo>
                  <a:lnTo>
                    <a:pt x="110" y="4"/>
                  </a:lnTo>
                  <a:lnTo>
                    <a:pt x="109" y="4"/>
                  </a:lnTo>
                  <a:lnTo>
                    <a:pt x="113" y="4"/>
                  </a:lnTo>
                  <a:lnTo>
                    <a:pt x="118" y="6"/>
                  </a:lnTo>
                  <a:lnTo>
                    <a:pt x="127" y="10"/>
                  </a:lnTo>
                  <a:lnTo>
                    <a:pt x="133" y="18"/>
                  </a:lnTo>
                  <a:lnTo>
                    <a:pt x="137" y="29"/>
                  </a:lnTo>
                  <a:lnTo>
                    <a:pt x="141" y="29"/>
                  </a:lnTo>
                  <a:lnTo>
                    <a:pt x="151" y="29"/>
                  </a:lnTo>
                  <a:lnTo>
                    <a:pt x="166" y="30"/>
                  </a:lnTo>
                  <a:lnTo>
                    <a:pt x="168" y="44"/>
                  </a:lnTo>
                  <a:lnTo>
                    <a:pt x="168" y="55"/>
                  </a:lnTo>
                  <a:lnTo>
                    <a:pt x="168" y="60"/>
                  </a:lnTo>
                  <a:lnTo>
                    <a:pt x="177" y="62"/>
                  </a:lnTo>
                  <a:lnTo>
                    <a:pt x="184" y="67"/>
                  </a:lnTo>
                  <a:lnTo>
                    <a:pt x="188" y="75"/>
                  </a:lnTo>
                  <a:lnTo>
                    <a:pt x="191" y="81"/>
                  </a:lnTo>
                  <a:lnTo>
                    <a:pt x="195" y="75"/>
                  </a:lnTo>
                  <a:lnTo>
                    <a:pt x="200" y="67"/>
                  </a:lnTo>
                  <a:lnTo>
                    <a:pt x="206" y="62"/>
                  </a:lnTo>
                  <a:lnTo>
                    <a:pt x="216" y="60"/>
                  </a:lnTo>
                  <a:lnTo>
                    <a:pt x="216" y="57"/>
                  </a:lnTo>
                  <a:lnTo>
                    <a:pt x="218" y="51"/>
                  </a:lnTo>
                  <a:lnTo>
                    <a:pt x="219" y="42"/>
                  </a:lnTo>
                  <a:lnTo>
                    <a:pt x="220" y="30"/>
                  </a:lnTo>
                  <a:lnTo>
                    <a:pt x="236" y="29"/>
                  </a:lnTo>
                  <a:lnTo>
                    <a:pt x="246" y="29"/>
                  </a:lnTo>
                  <a:lnTo>
                    <a:pt x="250" y="29"/>
                  </a:lnTo>
                  <a:lnTo>
                    <a:pt x="253" y="18"/>
                  </a:lnTo>
                  <a:lnTo>
                    <a:pt x="261" y="10"/>
                  </a:lnTo>
                  <a:lnTo>
                    <a:pt x="269" y="6"/>
                  </a:lnTo>
                  <a:lnTo>
                    <a:pt x="275" y="4"/>
                  </a:lnTo>
                  <a:lnTo>
                    <a:pt x="278" y="4"/>
                  </a:lnTo>
                  <a:lnTo>
                    <a:pt x="278" y="4"/>
                  </a:lnTo>
                  <a:lnTo>
                    <a:pt x="277" y="2"/>
                  </a:lnTo>
                  <a:lnTo>
                    <a:pt x="285" y="2"/>
                  </a:lnTo>
                  <a:lnTo>
                    <a:pt x="285" y="4"/>
                  </a:lnTo>
                  <a:lnTo>
                    <a:pt x="284" y="4"/>
                  </a:lnTo>
                  <a:lnTo>
                    <a:pt x="279" y="6"/>
                  </a:lnTo>
                  <a:lnTo>
                    <a:pt x="273" y="11"/>
                  </a:lnTo>
                  <a:lnTo>
                    <a:pt x="265" y="20"/>
                  </a:lnTo>
                  <a:lnTo>
                    <a:pt x="260" y="32"/>
                  </a:lnTo>
                  <a:lnTo>
                    <a:pt x="256" y="48"/>
                  </a:lnTo>
                  <a:lnTo>
                    <a:pt x="256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5" y="48"/>
                  </a:lnTo>
                  <a:lnTo>
                    <a:pt x="239" y="48"/>
                  </a:lnTo>
                  <a:lnTo>
                    <a:pt x="238" y="55"/>
                  </a:lnTo>
                  <a:lnTo>
                    <a:pt x="238" y="58"/>
                  </a:lnTo>
                  <a:lnTo>
                    <a:pt x="238" y="62"/>
                  </a:lnTo>
                  <a:lnTo>
                    <a:pt x="238" y="65"/>
                  </a:lnTo>
                  <a:lnTo>
                    <a:pt x="238" y="66"/>
                  </a:lnTo>
                  <a:lnTo>
                    <a:pt x="221" y="69"/>
                  </a:lnTo>
                  <a:lnTo>
                    <a:pt x="209" y="75"/>
                  </a:lnTo>
                  <a:lnTo>
                    <a:pt x="201" y="81"/>
                  </a:lnTo>
                  <a:lnTo>
                    <a:pt x="196" y="88"/>
                  </a:lnTo>
                  <a:lnTo>
                    <a:pt x="193" y="93"/>
                  </a:lnTo>
                  <a:lnTo>
                    <a:pt x="193" y="94"/>
                  </a:lnTo>
                  <a:lnTo>
                    <a:pt x="193" y="95"/>
                  </a:lnTo>
                  <a:lnTo>
                    <a:pt x="193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1" y="95"/>
                  </a:lnTo>
                  <a:lnTo>
                    <a:pt x="189" y="95"/>
                  </a:lnTo>
                  <a:lnTo>
                    <a:pt x="189" y="94"/>
                  </a:lnTo>
                  <a:lnTo>
                    <a:pt x="188" y="94"/>
                  </a:lnTo>
                  <a:lnTo>
                    <a:pt x="191" y="102"/>
                  </a:lnTo>
                  <a:lnTo>
                    <a:pt x="197" y="90"/>
                  </a:lnTo>
                  <a:lnTo>
                    <a:pt x="205" y="81"/>
                  </a:lnTo>
                  <a:lnTo>
                    <a:pt x="215" y="74"/>
                  </a:lnTo>
                  <a:lnTo>
                    <a:pt x="228" y="70"/>
                  </a:lnTo>
                  <a:lnTo>
                    <a:pt x="241" y="67"/>
                  </a:lnTo>
                  <a:lnTo>
                    <a:pt x="253" y="67"/>
                  </a:lnTo>
                  <a:lnTo>
                    <a:pt x="260" y="67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6"/>
                  </a:lnTo>
                  <a:lnTo>
                    <a:pt x="268" y="39"/>
                  </a:lnTo>
                  <a:lnTo>
                    <a:pt x="271" y="25"/>
                  </a:lnTo>
                  <a:lnTo>
                    <a:pt x="280" y="11"/>
                  </a:lnTo>
                  <a:lnTo>
                    <a:pt x="285" y="6"/>
                  </a:lnTo>
                  <a:lnTo>
                    <a:pt x="291" y="2"/>
                  </a:lnTo>
                  <a:lnTo>
                    <a:pt x="297" y="0"/>
                  </a:lnTo>
                  <a:lnTo>
                    <a:pt x="387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2" y="60"/>
                  </a:lnTo>
                  <a:lnTo>
                    <a:pt x="324" y="66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2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3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7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1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2" y="128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4" y="169"/>
                  </a:lnTo>
                  <a:lnTo>
                    <a:pt x="204" y="169"/>
                  </a:lnTo>
                  <a:lnTo>
                    <a:pt x="204" y="168"/>
                  </a:lnTo>
                  <a:lnTo>
                    <a:pt x="204" y="168"/>
                  </a:lnTo>
                  <a:lnTo>
                    <a:pt x="204" y="169"/>
                  </a:lnTo>
                  <a:lnTo>
                    <a:pt x="204" y="170"/>
                  </a:lnTo>
                  <a:lnTo>
                    <a:pt x="204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1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3" y="128"/>
                  </a:lnTo>
                  <a:lnTo>
                    <a:pt x="168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5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5" y="173"/>
                  </a:lnTo>
                  <a:lnTo>
                    <a:pt x="17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5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8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9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0" name="Prostoročno 94"/>
            <xdr:cNvSpPr>
              <a:spLocks/>
            </xdr:cNvSpPr>
          </xdr:nvSpPr>
          <xdr:spPr bwMode="auto">
            <a:xfrm>
              <a:off x="86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5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6 w 146"/>
                <a:gd name="T31" fmla="*/ 42 h 76"/>
                <a:gd name="T32" fmla="*/ 114 w 146"/>
                <a:gd name="T33" fmla="*/ 40 h 76"/>
                <a:gd name="T34" fmla="*/ 119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6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4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3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5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31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7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5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9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1" name="Prostoročno 95"/>
            <xdr:cNvSpPr>
              <a:spLocks/>
            </xdr:cNvSpPr>
          </xdr:nvSpPr>
          <xdr:spPr bwMode="auto">
            <a:xfrm>
              <a:off x="99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2" name="Prostoročno 96"/>
            <xdr:cNvSpPr>
              <a:spLocks noEditPoints="1"/>
            </xdr:cNvSpPr>
          </xdr:nvSpPr>
          <xdr:spPr bwMode="auto">
            <a:xfrm>
              <a:off x="1023" y="110"/>
              <a:ext cx="93" cy="43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3" name="Prostoročno 97"/>
            <xdr:cNvSpPr>
              <a:spLocks noEditPoints="1"/>
            </xdr:cNvSpPr>
          </xdr:nvSpPr>
          <xdr:spPr bwMode="auto">
            <a:xfrm>
              <a:off x="896" y="110"/>
              <a:ext cx="94" cy="43"/>
            </a:xfrm>
            <a:custGeom>
              <a:avLst/>
              <a:gdLst>
                <a:gd name="T0" fmla="*/ 28 w 374"/>
                <a:gd name="T1" fmla="*/ 146 h 173"/>
                <a:gd name="T2" fmla="*/ 58 w 374"/>
                <a:gd name="T3" fmla="*/ 121 h 173"/>
                <a:gd name="T4" fmla="*/ 88 w 374"/>
                <a:gd name="T5" fmla="*/ 121 h 173"/>
                <a:gd name="T6" fmla="*/ 110 w 374"/>
                <a:gd name="T7" fmla="*/ 77 h 173"/>
                <a:gd name="T8" fmla="*/ 305 w 374"/>
                <a:gd name="T9" fmla="*/ 128 h 173"/>
                <a:gd name="T10" fmla="*/ 320 w 374"/>
                <a:gd name="T11" fmla="*/ 113 h 173"/>
                <a:gd name="T12" fmla="*/ 365 w 374"/>
                <a:gd name="T13" fmla="*/ 165 h 173"/>
                <a:gd name="T14" fmla="*/ 276 w 374"/>
                <a:gd name="T15" fmla="*/ 77 h 173"/>
                <a:gd name="T16" fmla="*/ 115 w 374"/>
                <a:gd name="T17" fmla="*/ 23 h 173"/>
                <a:gd name="T18" fmla="*/ 165 w 374"/>
                <a:gd name="T19" fmla="*/ 72 h 173"/>
                <a:gd name="T20" fmla="*/ 198 w 374"/>
                <a:gd name="T21" fmla="*/ 93 h 173"/>
                <a:gd name="T22" fmla="*/ 266 w 374"/>
                <a:gd name="T23" fmla="*/ 55 h 173"/>
                <a:gd name="T24" fmla="*/ 285 w 374"/>
                <a:gd name="T25" fmla="*/ 4 h 173"/>
                <a:gd name="T26" fmla="*/ 374 w 374"/>
                <a:gd name="T27" fmla="*/ 0 h 173"/>
                <a:gd name="T28" fmla="*/ 342 w 374"/>
                <a:gd name="T29" fmla="*/ 6 h 173"/>
                <a:gd name="T30" fmla="*/ 344 w 374"/>
                <a:gd name="T31" fmla="*/ 38 h 173"/>
                <a:gd name="T32" fmla="*/ 288 w 374"/>
                <a:gd name="T33" fmla="*/ 57 h 173"/>
                <a:gd name="T34" fmla="*/ 294 w 374"/>
                <a:gd name="T35" fmla="*/ 21 h 173"/>
                <a:gd name="T36" fmla="*/ 305 w 374"/>
                <a:gd name="T37" fmla="*/ 35 h 173"/>
                <a:gd name="T38" fmla="*/ 321 w 374"/>
                <a:gd name="T39" fmla="*/ 38 h 173"/>
                <a:gd name="T40" fmla="*/ 325 w 374"/>
                <a:gd name="T41" fmla="*/ 18 h 173"/>
                <a:gd name="T42" fmla="*/ 285 w 374"/>
                <a:gd name="T43" fmla="*/ 19 h 173"/>
                <a:gd name="T44" fmla="*/ 289 w 374"/>
                <a:gd name="T45" fmla="*/ 74 h 173"/>
                <a:gd name="T46" fmla="*/ 367 w 374"/>
                <a:gd name="T47" fmla="*/ 150 h 173"/>
                <a:gd name="T48" fmla="*/ 339 w 374"/>
                <a:gd name="T49" fmla="*/ 167 h 173"/>
                <a:gd name="T50" fmla="*/ 289 w 374"/>
                <a:gd name="T51" fmla="*/ 122 h 173"/>
                <a:gd name="T52" fmla="*/ 241 w 374"/>
                <a:gd name="T53" fmla="*/ 76 h 173"/>
                <a:gd name="T54" fmla="*/ 207 w 374"/>
                <a:gd name="T55" fmla="*/ 117 h 173"/>
                <a:gd name="T56" fmla="*/ 232 w 374"/>
                <a:gd name="T57" fmla="*/ 127 h 173"/>
                <a:gd name="T58" fmla="*/ 239 w 374"/>
                <a:gd name="T59" fmla="*/ 109 h 173"/>
                <a:gd name="T60" fmla="*/ 219 w 374"/>
                <a:gd name="T61" fmla="*/ 103 h 173"/>
                <a:gd name="T62" fmla="*/ 239 w 374"/>
                <a:gd name="T63" fmla="*/ 84 h 173"/>
                <a:gd name="T64" fmla="*/ 265 w 374"/>
                <a:gd name="T65" fmla="*/ 125 h 173"/>
                <a:gd name="T66" fmla="*/ 210 w 374"/>
                <a:gd name="T67" fmla="*/ 140 h 173"/>
                <a:gd name="T68" fmla="*/ 205 w 374"/>
                <a:gd name="T69" fmla="*/ 163 h 173"/>
                <a:gd name="T70" fmla="*/ 203 w 374"/>
                <a:gd name="T71" fmla="*/ 170 h 173"/>
                <a:gd name="T72" fmla="*/ 183 w 374"/>
                <a:gd name="T73" fmla="*/ 168 h 173"/>
                <a:gd name="T74" fmla="*/ 180 w 374"/>
                <a:gd name="T75" fmla="*/ 149 h 173"/>
                <a:gd name="T76" fmla="*/ 165 w 374"/>
                <a:gd name="T77" fmla="*/ 145 h 173"/>
                <a:gd name="T78" fmla="*/ 120 w 374"/>
                <a:gd name="T79" fmla="*/ 104 h 173"/>
                <a:gd name="T80" fmla="*/ 160 w 374"/>
                <a:gd name="T81" fmla="*/ 89 h 173"/>
                <a:gd name="T82" fmla="*/ 160 w 374"/>
                <a:gd name="T83" fmla="*/ 103 h 173"/>
                <a:gd name="T84" fmla="*/ 147 w 374"/>
                <a:gd name="T85" fmla="*/ 116 h 173"/>
                <a:gd name="T86" fmla="*/ 162 w 374"/>
                <a:gd name="T87" fmla="*/ 128 h 173"/>
                <a:gd name="T88" fmla="*/ 182 w 374"/>
                <a:gd name="T89" fmla="*/ 107 h 173"/>
                <a:gd name="T90" fmla="*/ 125 w 374"/>
                <a:gd name="T91" fmla="*/ 75 h 173"/>
                <a:gd name="T92" fmla="*/ 68 w 374"/>
                <a:gd name="T93" fmla="*/ 155 h 173"/>
                <a:gd name="T94" fmla="*/ 45 w 374"/>
                <a:gd name="T95" fmla="*/ 173 h 173"/>
                <a:gd name="T96" fmla="*/ 49 w 374"/>
                <a:gd name="T97" fmla="*/ 103 h 173"/>
                <a:gd name="T98" fmla="*/ 114 w 374"/>
                <a:gd name="T99" fmla="*/ 53 h 173"/>
                <a:gd name="T100" fmla="*/ 75 w 374"/>
                <a:gd name="T101" fmla="*/ 7 h 173"/>
                <a:gd name="T102" fmla="*/ 59 w 374"/>
                <a:gd name="T103" fmla="*/ 29 h 173"/>
                <a:gd name="T104" fmla="*/ 74 w 374"/>
                <a:gd name="T105" fmla="*/ 42 h 173"/>
                <a:gd name="T106" fmla="*/ 84 w 374"/>
                <a:gd name="T107" fmla="*/ 24 h 173"/>
                <a:gd name="T108" fmla="*/ 101 w 374"/>
                <a:gd name="T109" fmla="*/ 32 h 173"/>
                <a:gd name="T110" fmla="*/ 73 w 374"/>
                <a:gd name="T111" fmla="*/ 69 h 173"/>
                <a:gd name="T112" fmla="*/ 47 w 374"/>
                <a:gd name="T113" fmla="*/ 11 h 173"/>
                <a:gd name="T114" fmla="*/ 27 w 374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4" h="173"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3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7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6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3" y="5"/>
                  </a:lnTo>
                  <a:lnTo>
                    <a:pt x="358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2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40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4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4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4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5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2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7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5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4" name="Prostoročno 98"/>
            <xdr:cNvSpPr>
              <a:spLocks/>
            </xdr:cNvSpPr>
          </xdr:nvSpPr>
          <xdr:spPr bwMode="auto">
            <a:xfrm>
              <a:off x="1048" y="110"/>
              <a:ext cx="47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5" name="Prostoročno 99"/>
            <xdr:cNvSpPr>
              <a:spLocks/>
            </xdr:cNvSpPr>
          </xdr:nvSpPr>
          <xdr:spPr bwMode="auto">
            <a:xfrm>
              <a:off x="922" y="110"/>
              <a:ext cx="46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7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6 w 184"/>
                <a:gd name="T25" fmla="*/ 75 h 93"/>
                <a:gd name="T26" fmla="*/ 108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7 w 184"/>
                <a:gd name="T47" fmla="*/ 5 h 93"/>
                <a:gd name="T48" fmla="*/ 164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8 w 184"/>
                <a:gd name="T59" fmla="*/ 60 h 93"/>
                <a:gd name="T60" fmla="*/ 138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6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1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84" h="93">
                  <a:moveTo>
                    <a:pt x="1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6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7" y="42"/>
                  </a:lnTo>
                  <a:lnTo>
                    <a:pt x="67" y="53"/>
                  </a:lnTo>
                  <a:lnTo>
                    <a:pt x="67" y="58"/>
                  </a:lnTo>
                  <a:lnTo>
                    <a:pt x="77" y="61"/>
                  </a:lnTo>
                  <a:lnTo>
                    <a:pt x="85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6" y="75"/>
                  </a:lnTo>
                  <a:lnTo>
                    <a:pt x="100" y="68"/>
                  </a:lnTo>
                  <a:lnTo>
                    <a:pt x="108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9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9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7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7" y="5"/>
                  </a:lnTo>
                  <a:lnTo>
                    <a:pt x="170" y="10"/>
                  </a:lnTo>
                  <a:lnTo>
                    <a:pt x="164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5" y="46"/>
                  </a:lnTo>
                  <a:lnTo>
                    <a:pt x="152" y="46"/>
                  </a:lnTo>
                  <a:lnTo>
                    <a:pt x="149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8" y="56"/>
                  </a:lnTo>
                  <a:lnTo>
                    <a:pt x="138" y="60"/>
                  </a:lnTo>
                  <a:lnTo>
                    <a:pt x="138" y="63"/>
                  </a:lnTo>
                  <a:lnTo>
                    <a:pt x="138" y="64"/>
                  </a:lnTo>
                  <a:lnTo>
                    <a:pt x="122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5" y="79"/>
                  </a:lnTo>
                  <a:lnTo>
                    <a:pt x="76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7" y="30"/>
                  </a:lnTo>
                  <a:lnTo>
                    <a:pt x="21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6" name="Prostoročno 100"/>
            <xdr:cNvSpPr>
              <a:spLocks/>
            </xdr:cNvSpPr>
          </xdr:nvSpPr>
          <xdr:spPr bwMode="auto">
            <a:xfrm>
              <a:off x="6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2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7" name="Prostoročno 101"/>
            <xdr:cNvSpPr>
              <a:spLocks/>
            </xdr:cNvSpPr>
          </xdr:nvSpPr>
          <xdr:spPr bwMode="auto">
            <a:xfrm>
              <a:off x="67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8" name="Prostoročno 102"/>
            <xdr:cNvSpPr>
              <a:spLocks/>
            </xdr:cNvSpPr>
          </xdr:nvSpPr>
          <xdr:spPr bwMode="auto">
            <a:xfrm>
              <a:off x="7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1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7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1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9" name="Prostoročno 103"/>
            <xdr:cNvSpPr>
              <a:spLocks/>
            </xdr:cNvSpPr>
          </xdr:nvSpPr>
          <xdr:spPr bwMode="auto">
            <a:xfrm>
              <a:off x="7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0" name="Prostoročno 104"/>
            <xdr:cNvSpPr>
              <a:spLocks/>
            </xdr:cNvSpPr>
          </xdr:nvSpPr>
          <xdr:spPr bwMode="auto">
            <a:xfrm>
              <a:off x="204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1" name="Prostoročno 105"/>
            <xdr:cNvSpPr>
              <a:spLocks/>
            </xdr:cNvSpPr>
          </xdr:nvSpPr>
          <xdr:spPr bwMode="auto">
            <a:xfrm>
              <a:off x="194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2" name="Prostoročno 106"/>
            <xdr:cNvSpPr>
              <a:spLocks/>
            </xdr:cNvSpPr>
          </xdr:nvSpPr>
          <xdr:spPr bwMode="auto">
            <a:xfrm>
              <a:off x="19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0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4 w 16"/>
                <a:gd name="T13" fmla="*/ 14 h 17"/>
                <a:gd name="T14" fmla="*/ 11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1 w 16"/>
                <a:gd name="T29" fmla="*/ 3 h 17"/>
                <a:gd name="T30" fmla="*/ 3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0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3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3" name="Prostoročno 107"/>
            <xdr:cNvSpPr>
              <a:spLocks/>
            </xdr:cNvSpPr>
          </xdr:nvSpPr>
          <xdr:spPr bwMode="auto">
            <a:xfrm>
              <a:off x="160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4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7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4" name="Prostoročno 108"/>
            <xdr:cNvSpPr>
              <a:spLocks/>
            </xdr:cNvSpPr>
          </xdr:nvSpPr>
          <xdr:spPr bwMode="auto">
            <a:xfrm>
              <a:off x="189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8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5" name="Prostoročno 109"/>
            <xdr:cNvSpPr>
              <a:spLocks/>
            </xdr:cNvSpPr>
          </xdr:nvSpPr>
          <xdr:spPr bwMode="auto">
            <a:xfrm>
              <a:off x="32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6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6" name="Prostoročno 110"/>
            <xdr:cNvSpPr>
              <a:spLocks/>
            </xdr:cNvSpPr>
          </xdr:nvSpPr>
          <xdr:spPr bwMode="auto">
            <a:xfrm>
              <a:off x="29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5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5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7" name="Prostoročno 111"/>
            <xdr:cNvSpPr>
              <a:spLocks/>
            </xdr:cNvSpPr>
          </xdr:nvSpPr>
          <xdr:spPr bwMode="auto">
            <a:xfrm>
              <a:off x="30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8" name="Prostoročno 112"/>
            <xdr:cNvSpPr>
              <a:spLocks/>
            </xdr:cNvSpPr>
          </xdr:nvSpPr>
          <xdr:spPr bwMode="auto">
            <a:xfrm>
              <a:off x="32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9" name="Prostoročno 113"/>
            <xdr:cNvSpPr>
              <a:spLocks/>
            </xdr:cNvSpPr>
          </xdr:nvSpPr>
          <xdr:spPr bwMode="auto">
            <a:xfrm>
              <a:off x="316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7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0" name="Prostoročno 114"/>
            <xdr:cNvSpPr>
              <a:spLocks/>
            </xdr:cNvSpPr>
          </xdr:nvSpPr>
          <xdr:spPr bwMode="auto">
            <a:xfrm>
              <a:off x="299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1" name="Prostoročno 115"/>
            <xdr:cNvSpPr>
              <a:spLocks/>
            </xdr:cNvSpPr>
          </xdr:nvSpPr>
          <xdr:spPr bwMode="auto">
            <a:xfrm>
              <a:off x="177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2" name="Prostoročno 116"/>
            <xdr:cNvSpPr>
              <a:spLocks/>
            </xdr:cNvSpPr>
          </xdr:nvSpPr>
          <xdr:spPr bwMode="auto">
            <a:xfrm>
              <a:off x="33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8 w 22"/>
                <a:gd name="T15" fmla="*/ 19 h 22"/>
                <a:gd name="T16" fmla="*/ 14 w 22"/>
                <a:gd name="T17" fmla="*/ 22 h 22"/>
                <a:gd name="T18" fmla="*/ 11 w 22"/>
                <a:gd name="T19" fmla="*/ 22 h 22"/>
                <a:gd name="T20" fmla="*/ 8 w 22"/>
                <a:gd name="T21" fmla="*/ 22 h 22"/>
                <a:gd name="T22" fmla="*/ 4 w 22"/>
                <a:gd name="T23" fmla="*/ 19 h 22"/>
                <a:gd name="T24" fmla="*/ 1 w 22"/>
                <a:gd name="T25" fmla="*/ 17 h 22"/>
                <a:gd name="T26" fmla="*/ 0 w 22"/>
                <a:gd name="T27" fmla="*/ 13 h 22"/>
                <a:gd name="T28" fmla="*/ 1 w 22"/>
                <a:gd name="T29" fmla="*/ 8 h 22"/>
                <a:gd name="T30" fmla="*/ 2 w 22"/>
                <a:gd name="T31" fmla="*/ 4 h 22"/>
                <a:gd name="T32" fmla="*/ 6 w 22"/>
                <a:gd name="T33" fmla="*/ 2 h 22"/>
                <a:gd name="T34" fmla="*/ 10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3" name="Prostoročno 117"/>
            <xdr:cNvSpPr>
              <a:spLocks/>
            </xdr:cNvSpPr>
          </xdr:nvSpPr>
          <xdr:spPr bwMode="auto">
            <a:xfrm>
              <a:off x="172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1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4" name="Prostoročno 118"/>
            <xdr:cNvSpPr>
              <a:spLocks/>
            </xdr:cNvSpPr>
          </xdr:nvSpPr>
          <xdr:spPr bwMode="auto">
            <a:xfrm>
              <a:off x="16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6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2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6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2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5" name="Prostoročno 119"/>
            <xdr:cNvSpPr>
              <a:spLocks/>
            </xdr:cNvSpPr>
          </xdr:nvSpPr>
          <xdr:spPr bwMode="auto">
            <a:xfrm>
              <a:off x="287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7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2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6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7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6" name="Prostoročno 120"/>
            <xdr:cNvSpPr>
              <a:spLocks/>
            </xdr:cNvSpPr>
          </xdr:nvSpPr>
          <xdr:spPr bwMode="auto">
            <a:xfrm>
              <a:off x="143" y="122"/>
              <a:ext cx="4" cy="5"/>
            </a:xfrm>
            <a:custGeom>
              <a:avLst/>
              <a:gdLst>
                <a:gd name="T0" fmla="*/ 7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6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7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7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6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7" name="Prostoročno 121"/>
            <xdr:cNvSpPr>
              <a:spLocks/>
            </xdr:cNvSpPr>
          </xdr:nvSpPr>
          <xdr:spPr bwMode="auto">
            <a:xfrm>
              <a:off x="96" y="122"/>
              <a:ext cx="4" cy="5"/>
            </a:xfrm>
            <a:custGeom>
              <a:avLst/>
              <a:gdLst>
                <a:gd name="T0" fmla="*/ 9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9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9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8" name="Prostoročno 122"/>
            <xdr:cNvSpPr>
              <a:spLocks/>
            </xdr:cNvSpPr>
          </xdr:nvSpPr>
          <xdr:spPr bwMode="auto">
            <a:xfrm>
              <a:off x="97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3 w 14"/>
                <a:gd name="T7" fmla="*/ 3 h 12"/>
                <a:gd name="T8" fmla="*/ 14 w 14"/>
                <a:gd name="T9" fmla="*/ 6 h 12"/>
                <a:gd name="T10" fmla="*/ 13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4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4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9" name="Prostoročno 123"/>
            <xdr:cNvSpPr>
              <a:spLocks/>
            </xdr:cNvSpPr>
          </xdr:nvSpPr>
          <xdr:spPr bwMode="auto">
            <a:xfrm>
              <a:off x="97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6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0" name="Prostoročno 124"/>
            <xdr:cNvSpPr>
              <a:spLocks/>
            </xdr:cNvSpPr>
          </xdr:nvSpPr>
          <xdr:spPr bwMode="auto">
            <a:xfrm>
              <a:off x="93" y="128"/>
              <a:ext cx="5" cy="5"/>
            </a:xfrm>
            <a:custGeom>
              <a:avLst/>
              <a:gdLst>
                <a:gd name="T0" fmla="*/ 12 w 21"/>
                <a:gd name="T1" fmla="*/ 0 h 22"/>
                <a:gd name="T2" fmla="*/ 16 w 21"/>
                <a:gd name="T3" fmla="*/ 1 h 22"/>
                <a:gd name="T4" fmla="*/ 19 w 21"/>
                <a:gd name="T5" fmla="*/ 4 h 22"/>
                <a:gd name="T6" fmla="*/ 21 w 21"/>
                <a:gd name="T7" fmla="*/ 8 h 22"/>
                <a:gd name="T8" fmla="*/ 21 w 21"/>
                <a:gd name="T9" fmla="*/ 12 h 22"/>
                <a:gd name="T10" fmla="*/ 20 w 21"/>
                <a:gd name="T11" fmla="*/ 17 h 22"/>
                <a:gd name="T12" fmla="*/ 17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6 w 21"/>
                <a:gd name="T19" fmla="*/ 20 h 22"/>
                <a:gd name="T20" fmla="*/ 2 w 21"/>
                <a:gd name="T21" fmla="*/ 18 h 22"/>
                <a:gd name="T22" fmla="*/ 1 w 21"/>
                <a:gd name="T23" fmla="*/ 14 h 22"/>
                <a:gd name="T24" fmla="*/ 0 w 21"/>
                <a:gd name="T25" fmla="*/ 10 h 22"/>
                <a:gd name="T26" fmla="*/ 1 w 21"/>
                <a:gd name="T27" fmla="*/ 6 h 22"/>
                <a:gd name="T28" fmla="*/ 3 w 21"/>
                <a:gd name="T29" fmla="*/ 3 h 22"/>
                <a:gd name="T30" fmla="*/ 7 w 21"/>
                <a:gd name="T31" fmla="*/ 1 h 22"/>
                <a:gd name="T32" fmla="*/ 12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1" y="12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0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3" y="3"/>
                  </a:lnTo>
                  <a:lnTo>
                    <a:pt x="7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1" name="Prostoročno 125"/>
            <xdr:cNvSpPr>
              <a:spLocks/>
            </xdr:cNvSpPr>
          </xdr:nvSpPr>
          <xdr:spPr bwMode="auto">
            <a:xfrm>
              <a:off x="269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2" name="Prostoročno 126"/>
            <xdr:cNvSpPr>
              <a:spLocks/>
            </xdr:cNvSpPr>
          </xdr:nvSpPr>
          <xdr:spPr bwMode="auto">
            <a:xfrm>
              <a:off x="272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5 w 21"/>
                <a:gd name="T15" fmla="*/ 20 h 22"/>
                <a:gd name="T16" fmla="*/ 12 w 21"/>
                <a:gd name="T17" fmla="*/ 22 h 22"/>
                <a:gd name="T18" fmla="*/ 6 w 21"/>
                <a:gd name="T19" fmla="*/ 22 h 22"/>
                <a:gd name="T20" fmla="*/ 3 w 21"/>
                <a:gd name="T21" fmla="*/ 19 h 22"/>
                <a:gd name="T22" fmla="*/ 0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3" name="Prostoročno 127"/>
            <xdr:cNvSpPr>
              <a:spLocks/>
            </xdr:cNvSpPr>
          </xdr:nvSpPr>
          <xdr:spPr bwMode="auto">
            <a:xfrm>
              <a:off x="145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4" name="Prostoročno 128"/>
            <xdr:cNvSpPr>
              <a:spLocks/>
            </xdr:cNvSpPr>
          </xdr:nvSpPr>
          <xdr:spPr bwMode="auto">
            <a:xfrm>
              <a:off x="35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3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3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5" name="Prostoročno 129"/>
            <xdr:cNvSpPr>
              <a:spLocks/>
            </xdr:cNvSpPr>
          </xdr:nvSpPr>
          <xdr:spPr bwMode="auto">
            <a:xfrm>
              <a:off x="269" y="122"/>
              <a:ext cx="4" cy="5"/>
            </a:xfrm>
            <a:custGeom>
              <a:avLst/>
              <a:gdLst>
                <a:gd name="T0" fmla="*/ 8 w 18"/>
                <a:gd name="T1" fmla="*/ 0 h 16"/>
                <a:gd name="T2" fmla="*/ 11 w 18"/>
                <a:gd name="T3" fmla="*/ 0 h 16"/>
                <a:gd name="T4" fmla="*/ 14 w 18"/>
                <a:gd name="T5" fmla="*/ 1 h 16"/>
                <a:gd name="T6" fmla="*/ 16 w 18"/>
                <a:gd name="T7" fmla="*/ 4 h 16"/>
                <a:gd name="T8" fmla="*/ 18 w 18"/>
                <a:gd name="T9" fmla="*/ 7 h 16"/>
                <a:gd name="T10" fmla="*/ 16 w 18"/>
                <a:gd name="T11" fmla="*/ 10 h 16"/>
                <a:gd name="T12" fmla="*/ 15 w 18"/>
                <a:gd name="T13" fmla="*/ 14 h 16"/>
                <a:gd name="T14" fmla="*/ 13 w 18"/>
                <a:gd name="T15" fmla="*/ 15 h 16"/>
                <a:gd name="T16" fmla="*/ 10 w 18"/>
                <a:gd name="T17" fmla="*/ 16 h 16"/>
                <a:gd name="T18" fmla="*/ 6 w 18"/>
                <a:gd name="T19" fmla="*/ 16 h 16"/>
                <a:gd name="T20" fmla="*/ 4 w 18"/>
                <a:gd name="T21" fmla="*/ 14 h 16"/>
                <a:gd name="T22" fmla="*/ 1 w 18"/>
                <a:gd name="T23" fmla="*/ 11 h 16"/>
                <a:gd name="T24" fmla="*/ 0 w 18"/>
                <a:gd name="T25" fmla="*/ 9 h 16"/>
                <a:gd name="T26" fmla="*/ 1 w 18"/>
                <a:gd name="T27" fmla="*/ 6 h 16"/>
                <a:gd name="T28" fmla="*/ 2 w 18"/>
                <a:gd name="T29" fmla="*/ 2 h 16"/>
                <a:gd name="T30" fmla="*/ 5 w 18"/>
                <a:gd name="T31" fmla="*/ 1 h 16"/>
                <a:gd name="T32" fmla="*/ 8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8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6" name="Prostoročno 130"/>
            <xdr:cNvSpPr>
              <a:spLocks/>
            </xdr:cNvSpPr>
          </xdr:nvSpPr>
          <xdr:spPr bwMode="auto">
            <a:xfrm>
              <a:off x="35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2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7" name="Prostoročno 131"/>
            <xdr:cNvSpPr>
              <a:spLocks/>
            </xdr:cNvSpPr>
          </xdr:nvSpPr>
          <xdr:spPr bwMode="auto">
            <a:xfrm>
              <a:off x="346" y="128"/>
              <a:ext cx="6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8" name="Prostoročno 132"/>
            <xdr:cNvSpPr>
              <a:spLocks/>
            </xdr:cNvSpPr>
          </xdr:nvSpPr>
          <xdr:spPr bwMode="auto">
            <a:xfrm>
              <a:off x="26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0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9" name="Prostoročno 133"/>
            <xdr:cNvSpPr>
              <a:spLocks/>
            </xdr:cNvSpPr>
          </xdr:nvSpPr>
          <xdr:spPr bwMode="auto">
            <a:xfrm>
              <a:off x="142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4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0" name="Prostoročno 134"/>
            <xdr:cNvSpPr>
              <a:spLocks/>
            </xdr:cNvSpPr>
          </xdr:nvSpPr>
          <xdr:spPr bwMode="auto">
            <a:xfrm>
              <a:off x="22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5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5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1" name="Prostoročno 135"/>
            <xdr:cNvSpPr>
              <a:spLocks/>
            </xdr:cNvSpPr>
          </xdr:nvSpPr>
          <xdr:spPr bwMode="auto">
            <a:xfrm>
              <a:off x="14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2" name="Prostoročno 136"/>
            <xdr:cNvSpPr>
              <a:spLocks/>
            </xdr:cNvSpPr>
          </xdr:nvSpPr>
          <xdr:spPr bwMode="auto">
            <a:xfrm>
              <a:off x="224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2 w 14"/>
                <a:gd name="T7" fmla="*/ 3 h 12"/>
                <a:gd name="T8" fmla="*/ 14 w 14"/>
                <a:gd name="T9" fmla="*/ 6 h 12"/>
                <a:gd name="T10" fmla="*/ 12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3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4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3" name="Prostoročno 137"/>
            <xdr:cNvSpPr>
              <a:spLocks/>
            </xdr:cNvSpPr>
          </xdr:nvSpPr>
          <xdr:spPr bwMode="auto">
            <a:xfrm>
              <a:off x="219" y="128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5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3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5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4" name="Prostoročno 138"/>
            <xdr:cNvSpPr>
              <a:spLocks/>
            </xdr:cNvSpPr>
          </xdr:nvSpPr>
          <xdr:spPr bwMode="auto">
            <a:xfrm>
              <a:off x="22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5" name="Prostoročno 139"/>
            <xdr:cNvSpPr>
              <a:spLocks/>
            </xdr:cNvSpPr>
          </xdr:nvSpPr>
          <xdr:spPr bwMode="auto">
            <a:xfrm>
              <a:off x="351" y="118"/>
              <a:ext cx="3" cy="3"/>
            </a:xfrm>
            <a:custGeom>
              <a:avLst/>
              <a:gdLst>
                <a:gd name="T0" fmla="*/ 7 w 12"/>
                <a:gd name="T1" fmla="*/ 0 h 12"/>
                <a:gd name="T2" fmla="*/ 10 w 12"/>
                <a:gd name="T3" fmla="*/ 0 h 12"/>
                <a:gd name="T4" fmla="*/ 11 w 12"/>
                <a:gd name="T5" fmla="*/ 2 h 12"/>
                <a:gd name="T6" fmla="*/ 12 w 12"/>
                <a:gd name="T7" fmla="*/ 3 h 12"/>
                <a:gd name="T8" fmla="*/ 12 w 12"/>
                <a:gd name="T9" fmla="*/ 6 h 12"/>
                <a:gd name="T10" fmla="*/ 12 w 12"/>
                <a:gd name="T11" fmla="*/ 8 h 12"/>
                <a:gd name="T12" fmla="*/ 11 w 12"/>
                <a:gd name="T13" fmla="*/ 11 h 12"/>
                <a:gd name="T14" fmla="*/ 8 w 12"/>
                <a:gd name="T15" fmla="*/ 12 h 12"/>
                <a:gd name="T16" fmla="*/ 6 w 12"/>
                <a:gd name="T17" fmla="*/ 12 h 12"/>
                <a:gd name="T18" fmla="*/ 3 w 12"/>
                <a:gd name="T19" fmla="*/ 11 h 12"/>
                <a:gd name="T20" fmla="*/ 1 w 12"/>
                <a:gd name="T21" fmla="*/ 10 h 12"/>
                <a:gd name="T22" fmla="*/ 0 w 12"/>
                <a:gd name="T23" fmla="*/ 7 h 12"/>
                <a:gd name="T24" fmla="*/ 0 w 12"/>
                <a:gd name="T25" fmla="*/ 5 h 12"/>
                <a:gd name="T26" fmla="*/ 1 w 12"/>
                <a:gd name="T27" fmla="*/ 2 h 12"/>
                <a:gd name="T28" fmla="*/ 2 w 12"/>
                <a:gd name="T29" fmla="*/ 1 h 12"/>
                <a:gd name="T30" fmla="*/ 5 w 12"/>
                <a:gd name="T31" fmla="*/ 0 h 12"/>
                <a:gd name="T32" fmla="*/ 7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6" name="Prostoročno 140"/>
            <xdr:cNvSpPr>
              <a:spLocks/>
            </xdr:cNvSpPr>
          </xdr:nvSpPr>
          <xdr:spPr bwMode="auto">
            <a:xfrm>
              <a:off x="604" y="118"/>
              <a:ext cx="4" cy="3"/>
            </a:xfrm>
            <a:custGeom>
              <a:avLst/>
              <a:gdLst>
                <a:gd name="T0" fmla="*/ 8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5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7" name="Prostoročno 141"/>
            <xdr:cNvSpPr>
              <a:spLocks/>
            </xdr:cNvSpPr>
          </xdr:nvSpPr>
          <xdr:spPr bwMode="auto">
            <a:xfrm>
              <a:off x="540" y="143"/>
              <a:ext cx="5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8" name="Prostoročno 142"/>
            <xdr:cNvSpPr>
              <a:spLocks/>
            </xdr:cNvSpPr>
          </xdr:nvSpPr>
          <xdr:spPr bwMode="auto">
            <a:xfrm>
              <a:off x="584" y="143"/>
              <a:ext cx="6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8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0 w 21"/>
                <a:gd name="T11" fmla="*/ 14 h 22"/>
                <a:gd name="T12" fmla="*/ 19 w 21"/>
                <a:gd name="T13" fmla="*/ 18 h 22"/>
                <a:gd name="T14" fmla="*/ 16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2 w 21"/>
                <a:gd name="T31" fmla="*/ 4 h 22"/>
                <a:gd name="T32" fmla="*/ 5 w 21"/>
                <a:gd name="T33" fmla="*/ 2 h 22"/>
                <a:gd name="T34" fmla="*/ 10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9" name="Prostoročno 143"/>
            <xdr:cNvSpPr>
              <a:spLocks/>
            </xdr:cNvSpPr>
          </xdr:nvSpPr>
          <xdr:spPr bwMode="auto">
            <a:xfrm>
              <a:off x="579" y="146"/>
              <a:ext cx="4" cy="4"/>
            </a:xfrm>
            <a:custGeom>
              <a:avLst/>
              <a:gdLst>
                <a:gd name="T0" fmla="*/ 7 w 17"/>
                <a:gd name="T1" fmla="*/ 0 h 17"/>
                <a:gd name="T2" fmla="*/ 10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1 w 17"/>
                <a:gd name="T29" fmla="*/ 3 h 17"/>
                <a:gd name="T30" fmla="*/ 4 w 17"/>
                <a:gd name="T31" fmla="*/ 2 h 17"/>
                <a:gd name="T32" fmla="*/ 7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7" y="0"/>
                  </a:moveTo>
                  <a:lnTo>
                    <a:pt x="10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0" name="Prostoročno 144"/>
            <xdr:cNvSpPr>
              <a:spLocks/>
            </xdr:cNvSpPr>
          </xdr:nvSpPr>
          <xdr:spPr bwMode="auto">
            <a:xfrm>
              <a:off x="574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1 w 12"/>
                <a:gd name="T27" fmla="*/ 5 h 14"/>
                <a:gd name="T28" fmla="*/ 2 w 12"/>
                <a:gd name="T29" fmla="*/ 3 h 14"/>
                <a:gd name="T30" fmla="*/ 4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1" name="Prostoročno 145"/>
            <xdr:cNvSpPr>
              <a:spLocks/>
            </xdr:cNvSpPr>
          </xdr:nvSpPr>
          <xdr:spPr bwMode="auto">
            <a:xfrm>
              <a:off x="546" y="146"/>
              <a:ext cx="5" cy="4"/>
            </a:xfrm>
            <a:custGeom>
              <a:avLst/>
              <a:gdLst>
                <a:gd name="T0" fmla="*/ 10 w 16"/>
                <a:gd name="T1" fmla="*/ 0 h 17"/>
                <a:gd name="T2" fmla="*/ 12 w 16"/>
                <a:gd name="T3" fmla="*/ 2 h 17"/>
                <a:gd name="T4" fmla="*/ 15 w 16"/>
                <a:gd name="T5" fmla="*/ 3 h 17"/>
                <a:gd name="T6" fmla="*/ 16 w 16"/>
                <a:gd name="T7" fmla="*/ 7 h 17"/>
                <a:gd name="T8" fmla="*/ 16 w 16"/>
                <a:gd name="T9" fmla="*/ 9 h 17"/>
                <a:gd name="T10" fmla="*/ 16 w 16"/>
                <a:gd name="T11" fmla="*/ 13 h 17"/>
                <a:gd name="T12" fmla="*/ 14 w 16"/>
                <a:gd name="T13" fmla="*/ 16 h 17"/>
                <a:gd name="T14" fmla="*/ 11 w 16"/>
                <a:gd name="T15" fmla="*/ 17 h 17"/>
                <a:gd name="T16" fmla="*/ 7 w 16"/>
                <a:gd name="T17" fmla="*/ 17 h 17"/>
                <a:gd name="T18" fmla="*/ 5 w 16"/>
                <a:gd name="T19" fmla="*/ 16 h 17"/>
                <a:gd name="T20" fmla="*/ 2 w 16"/>
                <a:gd name="T21" fmla="*/ 14 h 17"/>
                <a:gd name="T22" fmla="*/ 1 w 16"/>
                <a:gd name="T23" fmla="*/ 12 h 17"/>
                <a:gd name="T24" fmla="*/ 0 w 16"/>
                <a:gd name="T25" fmla="*/ 8 h 17"/>
                <a:gd name="T26" fmla="*/ 1 w 16"/>
                <a:gd name="T27" fmla="*/ 5 h 17"/>
                <a:gd name="T28" fmla="*/ 3 w 16"/>
                <a:gd name="T29" fmla="*/ 3 h 17"/>
                <a:gd name="T30" fmla="*/ 6 w 16"/>
                <a:gd name="T31" fmla="*/ 0 h 17"/>
                <a:gd name="T32" fmla="*/ 10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10" y="0"/>
                  </a:moveTo>
                  <a:lnTo>
                    <a:pt x="12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6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2" name="Prostoročno 146"/>
            <xdr:cNvSpPr>
              <a:spLocks/>
            </xdr:cNvSpPr>
          </xdr:nvSpPr>
          <xdr:spPr bwMode="auto">
            <a:xfrm>
              <a:off x="569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11 w 13"/>
                <a:gd name="T15" fmla="*/ 12 h 13"/>
                <a:gd name="T16" fmla="*/ 8 w 13"/>
                <a:gd name="T17" fmla="*/ 13 h 13"/>
                <a:gd name="T18" fmla="*/ 6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3" name="Prostoročno 147"/>
            <xdr:cNvSpPr>
              <a:spLocks/>
            </xdr:cNvSpPr>
          </xdr:nvSpPr>
          <xdr:spPr bwMode="auto">
            <a:xfrm>
              <a:off x="557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4" name="Prostoročno 148"/>
            <xdr:cNvSpPr>
              <a:spLocks/>
            </xdr:cNvSpPr>
          </xdr:nvSpPr>
          <xdr:spPr bwMode="auto">
            <a:xfrm>
              <a:off x="552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0 w 13"/>
                <a:gd name="T5" fmla="*/ 3 h 14"/>
                <a:gd name="T6" fmla="*/ 11 w 13"/>
                <a:gd name="T7" fmla="*/ 5 h 14"/>
                <a:gd name="T8" fmla="*/ 13 w 13"/>
                <a:gd name="T9" fmla="*/ 8 h 14"/>
                <a:gd name="T10" fmla="*/ 11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2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0" y="3"/>
                  </a:lnTo>
                  <a:lnTo>
                    <a:pt x="11" y="5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2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5" name="Prostoročno 149"/>
            <xdr:cNvSpPr>
              <a:spLocks/>
            </xdr:cNvSpPr>
          </xdr:nvSpPr>
          <xdr:spPr bwMode="auto">
            <a:xfrm>
              <a:off x="442" y="147"/>
              <a:ext cx="4" cy="3"/>
            </a:xfrm>
            <a:custGeom>
              <a:avLst/>
              <a:gdLst>
                <a:gd name="T0" fmla="*/ 6 w 12"/>
                <a:gd name="T1" fmla="*/ 0 h 13"/>
                <a:gd name="T2" fmla="*/ 9 w 12"/>
                <a:gd name="T3" fmla="*/ 0 h 13"/>
                <a:gd name="T4" fmla="*/ 11 w 12"/>
                <a:gd name="T5" fmla="*/ 1 h 13"/>
                <a:gd name="T6" fmla="*/ 12 w 12"/>
                <a:gd name="T7" fmla="*/ 3 h 13"/>
                <a:gd name="T8" fmla="*/ 12 w 12"/>
                <a:gd name="T9" fmla="*/ 5 h 13"/>
                <a:gd name="T10" fmla="*/ 12 w 12"/>
                <a:gd name="T11" fmla="*/ 8 h 13"/>
                <a:gd name="T12" fmla="*/ 11 w 12"/>
                <a:gd name="T13" fmla="*/ 10 h 13"/>
                <a:gd name="T14" fmla="*/ 10 w 12"/>
                <a:gd name="T15" fmla="*/ 12 h 13"/>
                <a:gd name="T16" fmla="*/ 7 w 12"/>
                <a:gd name="T17" fmla="*/ 13 h 13"/>
                <a:gd name="T18" fmla="*/ 5 w 12"/>
                <a:gd name="T19" fmla="*/ 13 h 13"/>
                <a:gd name="T20" fmla="*/ 2 w 12"/>
                <a:gd name="T21" fmla="*/ 12 h 13"/>
                <a:gd name="T22" fmla="*/ 1 w 12"/>
                <a:gd name="T23" fmla="*/ 9 h 13"/>
                <a:gd name="T24" fmla="*/ 0 w 12"/>
                <a:gd name="T25" fmla="*/ 6 h 13"/>
                <a:gd name="T26" fmla="*/ 0 w 12"/>
                <a:gd name="T27" fmla="*/ 4 h 13"/>
                <a:gd name="T28" fmla="*/ 1 w 12"/>
                <a:gd name="T29" fmla="*/ 1 h 13"/>
                <a:gd name="T30" fmla="*/ 3 w 12"/>
                <a:gd name="T31" fmla="*/ 0 h 13"/>
                <a:gd name="T32" fmla="*/ 6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3"/>
                  </a:lnTo>
                  <a:lnTo>
                    <a:pt x="12" y="5"/>
                  </a:lnTo>
                  <a:lnTo>
                    <a:pt x="12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6" name="Prostoročno 150"/>
            <xdr:cNvSpPr>
              <a:spLocks/>
            </xdr:cNvSpPr>
          </xdr:nvSpPr>
          <xdr:spPr bwMode="auto">
            <a:xfrm>
              <a:off x="448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2 w 13"/>
                <a:gd name="T11" fmla="*/ 9 h 14"/>
                <a:gd name="T12" fmla="*/ 10 w 13"/>
                <a:gd name="T13" fmla="*/ 12 h 14"/>
                <a:gd name="T14" fmla="*/ 9 w 13"/>
                <a:gd name="T15" fmla="*/ 13 h 14"/>
                <a:gd name="T16" fmla="*/ 6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6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7" name="Prostoročno 151"/>
            <xdr:cNvSpPr>
              <a:spLocks/>
            </xdr:cNvSpPr>
          </xdr:nvSpPr>
          <xdr:spPr bwMode="auto">
            <a:xfrm>
              <a:off x="431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8" name="Prostoročno 152"/>
            <xdr:cNvSpPr>
              <a:spLocks/>
            </xdr:cNvSpPr>
          </xdr:nvSpPr>
          <xdr:spPr bwMode="auto">
            <a:xfrm>
              <a:off x="426" y="148"/>
              <a:ext cx="3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9" name="Prostoročno 153"/>
            <xdr:cNvSpPr>
              <a:spLocks/>
            </xdr:cNvSpPr>
          </xdr:nvSpPr>
          <xdr:spPr bwMode="auto">
            <a:xfrm>
              <a:off x="452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0" name="Prostoročno 154"/>
            <xdr:cNvSpPr>
              <a:spLocks/>
            </xdr:cNvSpPr>
          </xdr:nvSpPr>
          <xdr:spPr bwMode="auto">
            <a:xfrm>
              <a:off x="413" y="143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1" name="Prostoročno 155"/>
            <xdr:cNvSpPr>
              <a:spLocks/>
            </xdr:cNvSpPr>
          </xdr:nvSpPr>
          <xdr:spPr bwMode="auto">
            <a:xfrm>
              <a:off x="45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0 w 22"/>
                <a:gd name="T11" fmla="*/ 14 h 22"/>
                <a:gd name="T12" fmla="*/ 19 w 22"/>
                <a:gd name="T13" fmla="*/ 18 h 22"/>
                <a:gd name="T14" fmla="*/ 15 w 22"/>
                <a:gd name="T15" fmla="*/ 21 h 22"/>
                <a:gd name="T16" fmla="*/ 11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0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5" y="21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2" name="Prostoročno 156"/>
            <xdr:cNvSpPr>
              <a:spLocks/>
            </xdr:cNvSpPr>
          </xdr:nvSpPr>
          <xdr:spPr bwMode="auto">
            <a:xfrm>
              <a:off x="420" y="146"/>
              <a:ext cx="4" cy="4"/>
            </a:xfrm>
            <a:custGeom>
              <a:avLst/>
              <a:gdLst>
                <a:gd name="T0" fmla="*/ 10 w 18"/>
                <a:gd name="T1" fmla="*/ 0 h 17"/>
                <a:gd name="T2" fmla="*/ 13 w 18"/>
                <a:gd name="T3" fmla="*/ 2 h 17"/>
                <a:gd name="T4" fmla="*/ 15 w 18"/>
                <a:gd name="T5" fmla="*/ 3 h 17"/>
                <a:gd name="T6" fmla="*/ 16 w 18"/>
                <a:gd name="T7" fmla="*/ 7 h 17"/>
                <a:gd name="T8" fmla="*/ 18 w 18"/>
                <a:gd name="T9" fmla="*/ 9 h 17"/>
                <a:gd name="T10" fmla="*/ 16 w 18"/>
                <a:gd name="T11" fmla="*/ 13 h 17"/>
                <a:gd name="T12" fmla="*/ 14 w 18"/>
                <a:gd name="T13" fmla="*/ 16 h 17"/>
                <a:gd name="T14" fmla="*/ 11 w 18"/>
                <a:gd name="T15" fmla="*/ 17 h 17"/>
                <a:gd name="T16" fmla="*/ 7 w 18"/>
                <a:gd name="T17" fmla="*/ 17 h 17"/>
                <a:gd name="T18" fmla="*/ 5 w 18"/>
                <a:gd name="T19" fmla="*/ 16 h 17"/>
                <a:gd name="T20" fmla="*/ 2 w 18"/>
                <a:gd name="T21" fmla="*/ 14 h 17"/>
                <a:gd name="T22" fmla="*/ 1 w 18"/>
                <a:gd name="T23" fmla="*/ 12 h 17"/>
                <a:gd name="T24" fmla="*/ 0 w 18"/>
                <a:gd name="T25" fmla="*/ 8 h 17"/>
                <a:gd name="T26" fmla="*/ 1 w 18"/>
                <a:gd name="T27" fmla="*/ 5 h 17"/>
                <a:gd name="T28" fmla="*/ 4 w 18"/>
                <a:gd name="T29" fmla="*/ 3 h 17"/>
                <a:gd name="T30" fmla="*/ 6 w 18"/>
                <a:gd name="T31" fmla="*/ 0 h 17"/>
                <a:gd name="T32" fmla="*/ 10 w 18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7">
                  <a:moveTo>
                    <a:pt x="10" y="0"/>
                  </a:moveTo>
                  <a:lnTo>
                    <a:pt x="13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8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4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3" name="Prostoročno 157"/>
            <xdr:cNvSpPr>
              <a:spLocks/>
            </xdr:cNvSpPr>
          </xdr:nvSpPr>
          <xdr:spPr bwMode="auto">
            <a:xfrm>
              <a:off x="478" y="118"/>
              <a:ext cx="3" cy="3"/>
            </a:xfrm>
            <a:custGeom>
              <a:avLst/>
              <a:gdLst>
                <a:gd name="T0" fmla="*/ 8 w 13"/>
                <a:gd name="T1" fmla="*/ 0 h 12"/>
                <a:gd name="T2" fmla="*/ 11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6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11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4" name="Prostoročno 158"/>
            <xdr:cNvSpPr>
              <a:spLocks/>
            </xdr:cNvSpPr>
          </xdr:nvSpPr>
          <xdr:spPr bwMode="auto">
            <a:xfrm>
              <a:off x="523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1 w 13"/>
                <a:gd name="T7" fmla="*/ 3 h 13"/>
                <a:gd name="T8" fmla="*/ 13 w 13"/>
                <a:gd name="T9" fmla="*/ 6 h 13"/>
                <a:gd name="T10" fmla="*/ 11 w 13"/>
                <a:gd name="T11" fmla="*/ 8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2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2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5" name="Prostoročno 159"/>
            <xdr:cNvSpPr>
              <a:spLocks/>
            </xdr:cNvSpPr>
          </xdr:nvSpPr>
          <xdr:spPr bwMode="auto">
            <a:xfrm>
              <a:off x="52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1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6" name="Prostoročno 160"/>
            <xdr:cNvSpPr>
              <a:spLocks/>
            </xdr:cNvSpPr>
          </xdr:nvSpPr>
          <xdr:spPr bwMode="auto">
            <a:xfrm>
              <a:off x="525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1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7" name="Prostoročno 161"/>
            <xdr:cNvSpPr>
              <a:spLocks/>
            </xdr:cNvSpPr>
          </xdr:nvSpPr>
          <xdr:spPr bwMode="auto">
            <a:xfrm>
              <a:off x="60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10 w 13"/>
                <a:gd name="T3" fmla="*/ 0 h 13"/>
                <a:gd name="T4" fmla="*/ 11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1 w 13"/>
                <a:gd name="T23" fmla="*/ 8 h 13"/>
                <a:gd name="T24" fmla="*/ 0 w 13"/>
                <a:gd name="T25" fmla="*/ 6 h 13"/>
                <a:gd name="T26" fmla="*/ 1 w 13"/>
                <a:gd name="T27" fmla="*/ 3 h 13"/>
                <a:gd name="T28" fmla="*/ 2 w 13"/>
                <a:gd name="T29" fmla="*/ 2 h 13"/>
                <a:gd name="T30" fmla="*/ 5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8" name="Prostoročno 162"/>
            <xdr:cNvSpPr>
              <a:spLocks/>
            </xdr:cNvSpPr>
          </xdr:nvSpPr>
          <xdr:spPr bwMode="auto">
            <a:xfrm>
              <a:off x="603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6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6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9" name="Prostoročno 163"/>
            <xdr:cNvSpPr>
              <a:spLocks/>
            </xdr:cNvSpPr>
          </xdr:nvSpPr>
          <xdr:spPr bwMode="auto">
            <a:xfrm>
              <a:off x="600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0" name="Prostoročno 164"/>
            <xdr:cNvSpPr>
              <a:spLocks/>
            </xdr:cNvSpPr>
          </xdr:nvSpPr>
          <xdr:spPr bwMode="auto">
            <a:xfrm>
              <a:off x="395" y="118"/>
              <a:ext cx="4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1 w 13"/>
                <a:gd name="T5" fmla="*/ 1 h 12"/>
                <a:gd name="T6" fmla="*/ 13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8 w 13"/>
                <a:gd name="T17" fmla="*/ 12 h 12"/>
                <a:gd name="T18" fmla="*/ 6 w 13"/>
                <a:gd name="T19" fmla="*/ 12 h 12"/>
                <a:gd name="T20" fmla="*/ 3 w 13"/>
                <a:gd name="T21" fmla="*/ 11 h 12"/>
                <a:gd name="T22" fmla="*/ 2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1" name="Prostoročno 165"/>
            <xdr:cNvSpPr>
              <a:spLocks/>
            </xdr:cNvSpPr>
          </xdr:nvSpPr>
          <xdr:spPr bwMode="auto">
            <a:xfrm>
              <a:off x="396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2" name="Prostoročno 166"/>
            <xdr:cNvSpPr>
              <a:spLocks/>
            </xdr:cNvSpPr>
          </xdr:nvSpPr>
          <xdr:spPr bwMode="auto">
            <a:xfrm>
              <a:off x="398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8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3" name="Prostoročno 167"/>
            <xdr:cNvSpPr>
              <a:spLocks/>
            </xdr:cNvSpPr>
          </xdr:nvSpPr>
          <xdr:spPr bwMode="auto">
            <a:xfrm>
              <a:off x="473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4" name="Prostoročno 168"/>
            <xdr:cNvSpPr>
              <a:spLocks/>
            </xdr:cNvSpPr>
          </xdr:nvSpPr>
          <xdr:spPr bwMode="auto">
            <a:xfrm>
              <a:off x="477" y="113"/>
              <a:ext cx="3" cy="3"/>
            </a:xfrm>
            <a:custGeom>
              <a:avLst/>
              <a:gdLst>
                <a:gd name="T0" fmla="*/ 8 w 14"/>
                <a:gd name="T1" fmla="*/ 0 h 13"/>
                <a:gd name="T2" fmla="*/ 10 w 14"/>
                <a:gd name="T3" fmla="*/ 0 h 13"/>
                <a:gd name="T4" fmla="*/ 11 w 14"/>
                <a:gd name="T5" fmla="*/ 2 h 13"/>
                <a:gd name="T6" fmla="*/ 13 w 14"/>
                <a:gd name="T7" fmla="*/ 4 h 13"/>
                <a:gd name="T8" fmla="*/ 14 w 14"/>
                <a:gd name="T9" fmla="*/ 7 h 13"/>
                <a:gd name="T10" fmla="*/ 13 w 14"/>
                <a:gd name="T11" fmla="*/ 9 h 13"/>
                <a:gd name="T12" fmla="*/ 11 w 14"/>
                <a:gd name="T13" fmla="*/ 11 h 13"/>
                <a:gd name="T14" fmla="*/ 9 w 14"/>
                <a:gd name="T15" fmla="*/ 12 h 13"/>
                <a:gd name="T16" fmla="*/ 6 w 14"/>
                <a:gd name="T17" fmla="*/ 13 h 13"/>
                <a:gd name="T18" fmla="*/ 4 w 14"/>
                <a:gd name="T19" fmla="*/ 12 h 13"/>
                <a:gd name="T20" fmla="*/ 2 w 14"/>
                <a:gd name="T21" fmla="*/ 11 h 13"/>
                <a:gd name="T22" fmla="*/ 1 w 14"/>
                <a:gd name="T23" fmla="*/ 8 h 13"/>
                <a:gd name="T24" fmla="*/ 0 w 14"/>
                <a:gd name="T25" fmla="*/ 6 h 13"/>
                <a:gd name="T26" fmla="*/ 1 w 14"/>
                <a:gd name="T27" fmla="*/ 3 h 13"/>
                <a:gd name="T28" fmla="*/ 2 w 14"/>
                <a:gd name="T29" fmla="*/ 2 h 13"/>
                <a:gd name="T30" fmla="*/ 5 w 14"/>
                <a:gd name="T31" fmla="*/ 0 h 13"/>
                <a:gd name="T32" fmla="*/ 8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8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4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5" name="Prostoročno 169"/>
            <xdr:cNvSpPr>
              <a:spLocks/>
            </xdr:cNvSpPr>
          </xdr:nvSpPr>
          <xdr:spPr bwMode="auto">
            <a:xfrm>
              <a:off x="396" y="122"/>
              <a:ext cx="4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3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4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6" name="Prostoročno 170"/>
            <xdr:cNvSpPr>
              <a:spLocks/>
            </xdr:cNvSpPr>
          </xdr:nvSpPr>
          <xdr:spPr bwMode="auto">
            <a:xfrm>
              <a:off x="476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2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7" name="Prostoročno 171"/>
            <xdr:cNvSpPr>
              <a:spLocks/>
            </xdr:cNvSpPr>
          </xdr:nvSpPr>
          <xdr:spPr bwMode="auto">
            <a:xfrm>
              <a:off x="522" y="122"/>
              <a:ext cx="5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2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3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8" name="Prostoročno 172"/>
            <xdr:cNvSpPr>
              <a:spLocks/>
            </xdr:cNvSpPr>
          </xdr:nvSpPr>
          <xdr:spPr bwMode="auto">
            <a:xfrm>
              <a:off x="667" y="143"/>
              <a:ext cx="5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2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9" name="Prostoročno 173"/>
            <xdr:cNvSpPr>
              <a:spLocks/>
            </xdr:cNvSpPr>
          </xdr:nvSpPr>
          <xdr:spPr bwMode="auto">
            <a:xfrm>
              <a:off x="684" y="147"/>
              <a:ext cx="3" cy="3"/>
            </a:xfrm>
            <a:custGeom>
              <a:avLst/>
              <a:gdLst>
                <a:gd name="T0" fmla="*/ 6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1 w 13"/>
                <a:gd name="T29" fmla="*/ 1 h 13"/>
                <a:gd name="T30" fmla="*/ 4 w 13"/>
                <a:gd name="T31" fmla="*/ 0 h 13"/>
                <a:gd name="T32" fmla="*/ 6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6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0" name="Prostoročno 174"/>
            <xdr:cNvSpPr>
              <a:spLocks/>
            </xdr:cNvSpPr>
          </xdr:nvSpPr>
          <xdr:spPr bwMode="auto">
            <a:xfrm>
              <a:off x="679" y="148"/>
              <a:ext cx="3" cy="3"/>
            </a:xfrm>
            <a:custGeom>
              <a:avLst/>
              <a:gdLst>
                <a:gd name="T0" fmla="*/ 7 w 14"/>
                <a:gd name="T1" fmla="*/ 0 h 14"/>
                <a:gd name="T2" fmla="*/ 10 w 14"/>
                <a:gd name="T3" fmla="*/ 2 h 14"/>
                <a:gd name="T4" fmla="*/ 11 w 14"/>
                <a:gd name="T5" fmla="*/ 3 h 14"/>
                <a:gd name="T6" fmla="*/ 12 w 14"/>
                <a:gd name="T7" fmla="*/ 5 h 14"/>
                <a:gd name="T8" fmla="*/ 14 w 14"/>
                <a:gd name="T9" fmla="*/ 8 h 14"/>
                <a:gd name="T10" fmla="*/ 12 w 14"/>
                <a:gd name="T11" fmla="*/ 11 h 14"/>
                <a:gd name="T12" fmla="*/ 11 w 14"/>
                <a:gd name="T13" fmla="*/ 12 h 14"/>
                <a:gd name="T14" fmla="*/ 8 w 14"/>
                <a:gd name="T15" fmla="*/ 13 h 14"/>
                <a:gd name="T16" fmla="*/ 6 w 14"/>
                <a:gd name="T17" fmla="*/ 14 h 14"/>
                <a:gd name="T18" fmla="*/ 3 w 14"/>
                <a:gd name="T19" fmla="*/ 13 h 14"/>
                <a:gd name="T20" fmla="*/ 2 w 14"/>
                <a:gd name="T21" fmla="*/ 12 h 14"/>
                <a:gd name="T22" fmla="*/ 1 w 14"/>
                <a:gd name="T23" fmla="*/ 9 h 14"/>
                <a:gd name="T24" fmla="*/ 0 w 14"/>
                <a:gd name="T25" fmla="*/ 7 h 14"/>
                <a:gd name="T26" fmla="*/ 1 w 14"/>
                <a:gd name="T27" fmla="*/ 4 h 14"/>
                <a:gd name="T28" fmla="*/ 2 w 14"/>
                <a:gd name="T29" fmla="*/ 3 h 14"/>
                <a:gd name="T30" fmla="*/ 5 w 14"/>
                <a:gd name="T31" fmla="*/ 2 h 14"/>
                <a:gd name="T32" fmla="*/ 7 w 14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4">
                  <a:moveTo>
                    <a:pt x="7" y="0"/>
                  </a:moveTo>
                  <a:lnTo>
                    <a:pt x="10" y="2"/>
                  </a:lnTo>
                  <a:lnTo>
                    <a:pt x="11" y="3"/>
                  </a:lnTo>
                  <a:lnTo>
                    <a:pt x="12" y="5"/>
                  </a:lnTo>
                  <a:lnTo>
                    <a:pt x="14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4"/>
                  </a:lnTo>
                  <a:lnTo>
                    <a:pt x="3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1" name="Prostoročno 175"/>
            <xdr:cNvSpPr>
              <a:spLocks/>
            </xdr:cNvSpPr>
          </xdr:nvSpPr>
          <xdr:spPr bwMode="auto">
            <a:xfrm>
              <a:off x="67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7 w 17"/>
                <a:gd name="T11" fmla="*/ 13 h 17"/>
                <a:gd name="T12" fmla="*/ 15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6 w 17"/>
                <a:gd name="T19" fmla="*/ 16 h 17"/>
                <a:gd name="T20" fmla="*/ 3 w 17"/>
                <a:gd name="T21" fmla="*/ 14 h 17"/>
                <a:gd name="T22" fmla="*/ 2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4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7" y="13"/>
                  </a:lnTo>
                  <a:lnTo>
                    <a:pt x="15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2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4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2" name="Prostoročno 176"/>
            <xdr:cNvSpPr>
              <a:spLocks/>
            </xdr:cNvSpPr>
          </xdr:nvSpPr>
          <xdr:spPr bwMode="auto">
            <a:xfrm>
              <a:off x="649" y="113"/>
              <a:ext cx="4" cy="3"/>
            </a:xfrm>
            <a:custGeom>
              <a:avLst/>
              <a:gdLst>
                <a:gd name="T0" fmla="*/ 7 w 15"/>
                <a:gd name="T1" fmla="*/ 0 h 13"/>
                <a:gd name="T2" fmla="*/ 9 w 15"/>
                <a:gd name="T3" fmla="*/ 0 h 13"/>
                <a:gd name="T4" fmla="*/ 12 w 15"/>
                <a:gd name="T5" fmla="*/ 2 h 13"/>
                <a:gd name="T6" fmla="*/ 13 w 15"/>
                <a:gd name="T7" fmla="*/ 3 h 13"/>
                <a:gd name="T8" fmla="*/ 15 w 15"/>
                <a:gd name="T9" fmla="*/ 6 h 13"/>
                <a:gd name="T10" fmla="*/ 13 w 15"/>
                <a:gd name="T11" fmla="*/ 8 h 13"/>
                <a:gd name="T12" fmla="*/ 12 w 15"/>
                <a:gd name="T13" fmla="*/ 11 h 13"/>
                <a:gd name="T14" fmla="*/ 11 w 15"/>
                <a:gd name="T15" fmla="*/ 12 h 13"/>
                <a:gd name="T16" fmla="*/ 8 w 15"/>
                <a:gd name="T17" fmla="*/ 13 h 13"/>
                <a:gd name="T18" fmla="*/ 6 w 15"/>
                <a:gd name="T19" fmla="*/ 12 h 13"/>
                <a:gd name="T20" fmla="*/ 3 w 15"/>
                <a:gd name="T21" fmla="*/ 11 h 13"/>
                <a:gd name="T22" fmla="*/ 2 w 15"/>
                <a:gd name="T23" fmla="*/ 9 h 13"/>
                <a:gd name="T24" fmla="*/ 0 w 15"/>
                <a:gd name="T25" fmla="*/ 7 h 13"/>
                <a:gd name="T26" fmla="*/ 2 w 15"/>
                <a:gd name="T27" fmla="*/ 4 h 13"/>
                <a:gd name="T28" fmla="*/ 3 w 15"/>
                <a:gd name="T29" fmla="*/ 2 h 13"/>
                <a:gd name="T30" fmla="*/ 4 w 15"/>
                <a:gd name="T31" fmla="*/ 0 h 13"/>
                <a:gd name="T32" fmla="*/ 7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5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3" name="Prostoročno 177"/>
            <xdr:cNvSpPr>
              <a:spLocks/>
            </xdr:cNvSpPr>
          </xdr:nvSpPr>
          <xdr:spPr bwMode="auto">
            <a:xfrm>
              <a:off x="651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2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2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2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4" name="Prostoročno 178"/>
            <xdr:cNvSpPr>
              <a:spLocks/>
            </xdr:cNvSpPr>
          </xdr:nvSpPr>
          <xdr:spPr bwMode="auto">
            <a:xfrm>
              <a:off x="649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5" name="Prostoročno 179"/>
            <xdr:cNvSpPr>
              <a:spLocks/>
            </xdr:cNvSpPr>
          </xdr:nvSpPr>
          <xdr:spPr bwMode="auto">
            <a:xfrm>
              <a:off x="64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2 w 17"/>
                <a:gd name="T3" fmla="*/ 0 h 16"/>
                <a:gd name="T4" fmla="*/ 15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6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6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2" y="0"/>
                  </a:lnTo>
                  <a:lnTo>
                    <a:pt x="15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6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6" name="Prostoročno 180"/>
            <xdr:cNvSpPr>
              <a:spLocks/>
            </xdr:cNvSpPr>
          </xdr:nvSpPr>
          <xdr:spPr bwMode="auto">
            <a:xfrm>
              <a:off x="691" y="121"/>
              <a:ext cx="0" cy="0"/>
            </a:xfrm>
            <a:custGeom>
              <a:avLst/>
              <a:gdLst>
                <a:gd name="T0" fmla="*/ 0 h 3"/>
                <a:gd name="T1" fmla="*/ 1 h 3"/>
                <a:gd name="T2" fmla="*/ 3 h 3"/>
                <a:gd name="T3" fmla="*/ 3 h 3"/>
                <a:gd name="T4" fmla="*/ 1 h 3"/>
                <a:gd name="T5" fmla="*/ 0 h 3"/>
                <a:gd name="T6" fmla="*/ 0 h 3"/>
                <a:gd name="T7" fmla="*/ 0 h 3"/>
              </a:gdLst>
              <a:ahLst/>
              <a:cxnLst>
                <a:cxn ang="0">
                  <a:pos x="0" y="T0"/>
                </a:cxn>
                <a:cxn ang="0">
                  <a:pos x="0" y="T1"/>
                </a:cxn>
                <a:cxn ang="0">
                  <a:pos x="0" y="T2"/>
                </a:cxn>
                <a:cxn ang="0">
                  <a:pos x="0" y="T3"/>
                </a:cxn>
                <a:cxn ang="0">
                  <a:pos x="0" y="T4"/>
                </a:cxn>
                <a:cxn ang="0">
                  <a:pos x="0" y="T5"/>
                </a:cxn>
                <a:cxn ang="0">
                  <a:pos x="0" y="T6"/>
                </a:cxn>
                <a:cxn ang="0">
                  <a:pos x="0" y="T7"/>
                </a:cxn>
              </a:cxnLst>
              <a:rect l="0" t="0" r="r" b="b"/>
              <a:pathLst>
                <a:path h="3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7" name="Prostoročno 181"/>
            <xdr:cNvSpPr>
              <a:spLocks/>
            </xdr:cNvSpPr>
          </xdr:nvSpPr>
          <xdr:spPr bwMode="auto">
            <a:xfrm>
              <a:off x="680" y="110"/>
              <a:ext cx="24" cy="11"/>
            </a:xfrm>
            <a:custGeom>
              <a:avLst/>
              <a:gdLst>
                <a:gd name="T0" fmla="*/ 33 w 97"/>
                <a:gd name="T1" fmla="*/ 0 h 43"/>
                <a:gd name="T2" fmla="*/ 31 w 97"/>
                <a:gd name="T3" fmla="*/ 6 h 43"/>
                <a:gd name="T4" fmla="*/ 40 w 97"/>
                <a:gd name="T5" fmla="*/ 4 h 43"/>
                <a:gd name="T6" fmla="*/ 44 w 97"/>
                <a:gd name="T7" fmla="*/ 2 h 43"/>
                <a:gd name="T8" fmla="*/ 41 w 97"/>
                <a:gd name="T9" fmla="*/ 2 h 43"/>
                <a:gd name="T10" fmla="*/ 41 w 97"/>
                <a:gd name="T11" fmla="*/ 2 h 43"/>
                <a:gd name="T12" fmla="*/ 42 w 97"/>
                <a:gd name="T13" fmla="*/ 2 h 43"/>
                <a:gd name="T14" fmla="*/ 51 w 97"/>
                <a:gd name="T15" fmla="*/ 4 h 43"/>
                <a:gd name="T16" fmla="*/ 54 w 97"/>
                <a:gd name="T17" fmla="*/ 2 h 43"/>
                <a:gd name="T18" fmla="*/ 62 w 97"/>
                <a:gd name="T19" fmla="*/ 0 h 43"/>
                <a:gd name="T20" fmla="*/ 64 w 97"/>
                <a:gd name="T21" fmla="*/ 6 h 43"/>
                <a:gd name="T22" fmla="*/ 70 w 97"/>
                <a:gd name="T23" fmla="*/ 9 h 43"/>
                <a:gd name="T24" fmla="*/ 78 w 97"/>
                <a:gd name="T25" fmla="*/ 7 h 43"/>
                <a:gd name="T26" fmla="*/ 85 w 97"/>
                <a:gd name="T27" fmla="*/ 4 h 43"/>
                <a:gd name="T28" fmla="*/ 97 w 97"/>
                <a:gd name="T29" fmla="*/ 0 h 43"/>
                <a:gd name="T30" fmla="*/ 94 w 97"/>
                <a:gd name="T31" fmla="*/ 9 h 43"/>
                <a:gd name="T32" fmla="*/ 86 w 97"/>
                <a:gd name="T33" fmla="*/ 14 h 43"/>
                <a:gd name="T34" fmla="*/ 77 w 97"/>
                <a:gd name="T35" fmla="*/ 15 h 43"/>
                <a:gd name="T36" fmla="*/ 65 w 97"/>
                <a:gd name="T37" fmla="*/ 11 h 43"/>
                <a:gd name="T38" fmla="*/ 69 w 97"/>
                <a:gd name="T39" fmla="*/ 23 h 43"/>
                <a:gd name="T40" fmla="*/ 59 w 97"/>
                <a:gd name="T41" fmla="*/ 40 h 43"/>
                <a:gd name="T42" fmla="*/ 47 w 97"/>
                <a:gd name="T43" fmla="*/ 43 h 43"/>
                <a:gd name="T44" fmla="*/ 49 w 97"/>
                <a:gd name="T45" fmla="*/ 40 h 43"/>
                <a:gd name="T46" fmla="*/ 55 w 97"/>
                <a:gd name="T47" fmla="*/ 38 h 43"/>
                <a:gd name="T48" fmla="*/ 59 w 97"/>
                <a:gd name="T49" fmla="*/ 33 h 43"/>
                <a:gd name="T50" fmla="*/ 60 w 97"/>
                <a:gd name="T51" fmla="*/ 25 h 43"/>
                <a:gd name="T52" fmla="*/ 56 w 97"/>
                <a:gd name="T53" fmla="*/ 16 h 43"/>
                <a:gd name="T54" fmla="*/ 49 w 97"/>
                <a:gd name="T55" fmla="*/ 10 h 43"/>
                <a:gd name="T56" fmla="*/ 44 w 97"/>
                <a:gd name="T57" fmla="*/ 9 h 43"/>
                <a:gd name="T58" fmla="*/ 41 w 97"/>
                <a:gd name="T59" fmla="*/ 9 h 43"/>
                <a:gd name="T60" fmla="*/ 42 w 97"/>
                <a:gd name="T61" fmla="*/ 10 h 43"/>
                <a:gd name="T62" fmla="*/ 44 w 97"/>
                <a:gd name="T63" fmla="*/ 10 h 43"/>
                <a:gd name="T64" fmla="*/ 38 w 97"/>
                <a:gd name="T65" fmla="*/ 12 h 43"/>
                <a:gd name="T66" fmla="*/ 35 w 97"/>
                <a:gd name="T67" fmla="*/ 18 h 43"/>
                <a:gd name="T68" fmla="*/ 33 w 97"/>
                <a:gd name="T69" fmla="*/ 25 h 43"/>
                <a:gd name="T70" fmla="*/ 36 w 97"/>
                <a:gd name="T71" fmla="*/ 34 h 43"/>
                <a:gd name="T72" fmla="*/ 44 w 97"/>
                <a:gd name="T73" fmla="*/ 40 h 43"/>
                <a:gd name="T74" fmla="*/ 47 w 97"/>
                <a:gd name="T75" fmla="*/ 42 h 43"/>
                <a:gd name="T76" fmla="*/ 47 w 97"/>
                <a:gd name="T77" fmla="*/ 43 h 43"/>
                <a:gd name="T78" fmla="*/ 30 w 97"/>
                <a:gd name="T79" fmla="*/ 34 h 43"/>
                <a:gd name="T80" fmla="*/ 28 w 97"/>
                <a:gd name="T81" fmla="*/ 20 h 43"/>
                <a:gd name="T82" fmla="*/ 31 w 97"/>
                <a:gd name="T83" fmla="*/ 12 h 43"/>
                <a:gd name="T84" fmla="*/ 23 w 97"/>
                <a:gd name="T85" fmla="*/ 16 h 43"/>
                <a:gd name="T86" fmla="*/ 14 w 97"/>
                <a:gd name="T87" fmla="*/ 16 h 43"/>
                <a:gd name="T88" fmla="*/ 5 w 97"/>
                <a:gd name="T89" fmla="*/ 11 h 43"/>
                <a:gd name="T90" fmla="*/ 0 w 97"/>
                <a:gd name="T91" fmla="*/ 4 h 43"/>
                <a:gd name="T92" fmla="*/ 6 w 97"/>
                <a:gd name="T93" fmla="*/ 9 h 43"/>
                <a:gd name="T94" fmla="*/ 14 w 97"/>
                <a:gd name="T95" fmla="*/ 10 h 43"/>
                <a:gd name="T96" fmla="*/ 23 w 97"/>
                <a:gd name="T97" fmla="*/ 9 h 43"/>
                <a:gd name="T98" fmla="*/ 31 w 97"/>
                <a:gd name="T99" fmla="*/ 4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7" h="43">
                  <a:moveTo>
                    <a:pt x="32" y="0"/>
                  </a:moveTo>
                  <a:lnTo>
                    <a:pt x="33" y="0"/>
                  </a:lnTo>
                  <a:lnTo>
                    <a:pt x="32" y="4"/>
                  </a:lnTo>
                  <a:lnTo>
                    <a:pt x="31" y="6"/>
                  </a:lnTo>
                  <a:lnTo>
                    <a:pt x="35" y="4"/>
                  </a:lnTo>
                  <a:lnTo>
                    <a:pt x="40" y="4"/>
                  </a:lnTo>
                  <a:lnTo>
                    <a:pt x="44" y="2"/>
                  </a:lnTo>
                  <a:lnTo>
                    <a:pt x="44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2" y="2"/>
                  </a:lnTo>
                  <a:lnTo>
                    <a:pt x="47" y="2"/>
                  </a:lnTo>
                  <a:lnTo>
                    <a:pt x="51" y="4"/>
                  </a:lnTo>
                  <a:lnTo>
                    <a:pt x="55" y="6"/>
                  </a:lnTo>
                  <a:lnTo>
                    <a:pt x="54" y="2"/>
                  </a:lnTo>
                  <a:lnTo>
                    <a:pt x="51" y="0"/>
                  </a:lnTo>
                  <a:lnTo>
                    <a:pt x="62" y="0"/>
                  </a:lnTo>
                  <a:lnTo>
                    <a:pt x="63" y="4"/>
                  </a:lnTo>
                  <a:lnTo>
                    <a:pt x="64" y="6"/>
                  </a:lnTo>
                  <a:lnTo>
                    <a:pt x="67" y="7"/>
                  </a:lnTo>
                  <a:lnTo>
                    <a:pt x="70" y="9"/>
                  </a:lnTo>
                  <a:lnTo>
                    <a:pt x="74" y="9"/>
                  </a:lnTo>
                  <a:lnTo>
                    <a:pt x="78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6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0" y="14"/>
                  </a:lnTo>
                  <a:lnTo>
                    <a:pt x="65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5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7" y="43"/>
                  </a:lnTo>
                  <a:lnTo>
                    <a:pt x="49" y="42"/>
                  </a:lnTo>
                  <a:lnTo>
                    <a:pt x="49" y="40"/>
                  </a:lnTo>
                  <a:lnTo>
                    <a:pt x="51" y="40"/>
                  </a:lnTo>
                  <a:lnTo>
                    <a:pt x="55" y="38"/>
                  </a:lnTo>
                  <a:lnTo>
                    <a:pt x="58" y="35"/>
                  </a:lnTo>
                  <a:lnTo>
                    <a:pt x="59" y="33"/>
                  </a:lnTo>
                  <a:lnTo>
                    <a:pt x="60" y="29"/>
                  </a:lnTo>
                  <a:lnTo>
                    <a:pt x="60" y="25"/>
                  </a:lnTo>
                  <a:lnTo>
                    <a:pt x="59" y="20"/>
                  </a:lnTo>
                  <a:lnTo>
                    <a:pt x="56" y="16"/>
                  </a:lnTo>
                  <a:lnTo>
                    <a:pt x="54" y="12"/>
                  </a:lnTo>
                  <a:lnTo>
                    <a:pt x="49" y="10"/>
                  </a:lnTo>
                  <a:lnTo>
                    <a:pt x="45" y="9"/>
                  </a:lnTo>
                  <a:lnTo>
                    <a:pt x="44" y="9"/>
                  </a:lnTo>
                  <a:lnTo>
                    <a:pt x="42" y="9"/>
                  </a:lnTo>
                  <a:lnTo>
                    <a:pt x="41" y="9"/>
                  </a:lnTo>
                  <a:lnTo>
                    <a:pt x="41" y="9"/>
                  </a:lnTo>
                  <a:lnTo>
                    <a:pt x="42" y="10"/>
                  </a:lnTo>
                  <a:lnTo>
                    <a:pt x="44" y="10"/>
                  </a:lnTo>
                  <a:lnTo>
                    <a:pt x="44" y="10"/>
                  </a:lnTo>
                  <a:lnTo>
                    <a:pt x="41" y="11"/>
                  </a:lnTo>
                  <a:lnTo>
                    <a:pt x="38" y="12"/>
                  </a:lnTo>
                  <a:lnTo>
                    <a:pt x="36" y="15"/>
                  </a:lnTo>
                  <a:lnTo>
                    <a:pt x="35" y="18"/>
                  </a:lnTo>
                  <a:lnTo>
                    <a:pt x="35" y="21"/>
                  </a:lnTo>
                  <a:lnTo>
                    <a:pt x="33" y="25"/>
                  </a:lnTo>
                  <a:lnTo>
                    <a:pt x="35" y="29"/>
                  </a:lnTo>
                  <a:lnTo>
                    <a:pt x="36" y="34"/>
                  </a:lnTo>
                  <a:lnTo>
                    <a:pt x="40" y="38"/>
                  </a:lnTo>
                  <a:lnTo>
                    <a:pt x="44" y="40"/>
                  </a:lnTo>
                  <a:lnTo>
                    <a:pt x="47" y="40"/>
                  </a:lnTo>
                  <a:lnTo>
                    <a:pt x="47" y="42"/>
                  </a:lnTo>
                  <a:lnTo>
                    <a:pt x="47" y="43"/>
                  </a:lnTo>
                  <a:lnTo>
                    <a:pt x="47" y="43"/>
                  </a:lnTo>
                  <a:lnTo>
                    <a:pt x="37" y="40"/>
                  </a:lnTo>
                  <a:lnTo>
                    <a:pt x="30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28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8" name="Prostoročno 182"/>
            <xdr:cNvSpPr>
              <a:spLocks/>
            </xdr:cNvSpPr>
          </xdr:nvSpPr>
          <xdr:spPr bwMode="auto">
            <a:xfrm>
              <a:off x="679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9" name="Prostoročno 183"/>
            <xdr:cNvSpPr>
              <a:spLocks/>
            </xdr:cNvSpPr>
          </xdr:nvSpPr>
          <xdr:spPr bwMode="auto">
            <a:xfrm>
              <a:off x="72" y="122"/>
              <a:ext cx="3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9 w 10"/>
                <a:gd name="T13" fmla="*/ 9 h 10"/>
                <a:gd name="T14" fmla="*/ 9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0" name="Prostoročno 184"/>
            <xdr:cNvSpPr>
              <a:spLocks/>
            </xdr:cNvSpPr>
          </xdr:nvSpPr>
          <xdr:spPr bwMode="auto">
            <a:xfrm>
              <a:off x="60" y="110"/>
              <a:ext cx="10" cy="10"/>
            </a:xfrm>
            <a:custGeom>
              <a:avLst/>
              <a:gdLst>
                <a:gd name="T0" fmla="*/ 0 w 41"/>
                <a:gd name="T1" fmla="*/ 0 h 40"/>
                <a:gd name="T2" fmla="*/ 6 w 41"/>
                <a:gd name="T3" fmla="*/ 0 h 40"/>
                <a:gd name="T4" fmla="*/ 8 w 41"/>
                <a:gd name="T5" fmla="*/ 4 h 40"/>
                <a:gd name="T6" fmla="*/ 9 w 41"/>
                <a:gd name="T7" fmla="*/ 6 h 40"/>
                <a:gd name="T8" fmla="*/ 12 w 41"/>
                <a:gd name="T9" fmla="*/ 7 h 40"/>
                <a:gd name="T10" fmla="*/ 15 w 41"/>
                <a:gd name="T11" fmla="*/ 9 h 40"/>
                <a:gd name="T12" fmla="*/ 19 w 41"/>
                <a:gd name="T13" fmla="*/ 9 h 40"/>
                <a:gd name="T14" fmla="*/ 23 w 41"/>
                <a:gd name="T15" fmla="*/ 7 h 40"/>
                <a:gd name="T16" fmla="*/ 26 w 41"/>
                <a:gd name="T17" fmla="*/ 6 h 40"/>
                <a:gd name="T18" fmla="*/ 28 w 41"/>
                <a:gd name="T19" fmla="*/ 4 h 40"/>
                <a:gd name="T20" fmla="*/ 29 w 41"/>
                <a:gd name="T21" fmla="*/ 0 h 40"/>
                <a:gd name="T22" fmla="*/ 41 w 41"/>
                <a:gd name="T23" fmla="*/ 0 h 40"/>
                <a:gd name="T24" fmla="*/ 40 w 41"/>
                <a:gd name="T25" fmla="*/ 5 h 40"/>
                <a:gd name="T26" fmla="*/ 37 w 41"/>
                <a:gd name="T27" fmla="*/ 9 h 40"/>
                <a:gd name="T28" fmla="*/ 35 w 41"/>
                <a:gd name="T29" fmla="*/ 11 h 40"/>
                <a:gd name="T30" fmla="*/ 31 w 41"/>
                <a:gd name="T31" fmla="*/ 14 h 40"/>
                <a:gd name="T32" fmla="*/ 26 w 41"/>
                <a:gd name="T33" fmla="*/ 15 h 40"/>
                <a:gd name="T34" fmla="*/ 20 w 41"/>
                <a:gd name="T35" fmla="*/ 15 h 40"/>
                <a:gd name="T36" fmla="*/ 17 w 41"/>
                <a:gd name="T37" fmla="*/ 15 h 40"/>
                <a:gd name="T38" fmla="*/ 13 w 41"/>
                <a:gd name="T39" fmla="*/ 14 h 40"/>
                <a:gd name="T40" fmla="*/ 9 w 41"/>
                <a:gd name="T41" fmla="*/ 11 h 40"/>
                <a:gd name="T42" fmla="*/ 10 w 41"/>
                <a:gd name="T43" fmla="*/ 15 h 40"/>
                <a:gd name="T44" fmla="*/ 12 w 41"/>
                <a:gd name="T45" fmla="*/ 19 h 40"/>
                <a:gd name="T46" fmla="*/ 12 w 41"/>
                <a:gd name="T47" fmla="*/ 23 h 40"/>
                <a:gd name="T48" fmla="*/ 10 w 41"/>
                <a:gd name="T49" fmla="*/ 28 h 40"/>
                <a:gd name="T50" fmla="*/ 8 w 41"/>
                <a:gd name="T51" fmla="*/ 33 h 40"/>
                <a:gd name="T52" fmla="*/ 4 w 41"/>
                <a:gd name="T53" fmla="*/ 37 h 40"/>
                <a:gd name="T54" fmla="*/ 0 w 41"/>
                <a:gd name="T55" fmla="*/ 40 h 40"/>
                <a:gd name="T56" fmla="*/ 0 w 41"/>
                <a:gd name="T57" fmla="*/ 32 h 40"/>
                <a:gd name="T58" fmla="*/ 3 w 41"/>
                <a:gd name="T59" fmla="*/ 29 h 40"/>
                <a:gd name="T60" fmla="*/ 4 w 41"/>
                <a:gd name="T61" fmla="*/ 26 h 40"/>
                <a:gd name="T62" fmla="*/ 5 w 41"/>
                <a:gd name="T63" fmla="*/ 23 h 40"/>
                <a:gd name="T64" fmla="*/ 4 w 41"/>
                <a:gd name="T65" fmla="*/ 19 h 40"/>
                <a:gd name="T66" fmla="*/ 3 w 41"/>
                <a:gd name="T67" fmla="*/ 16 h 40"/>
                <a:gd name="T68" fmla="*/ 0 w 41"/>
                <a:gd name="T69" fmla="*/ 14 h 40"/>
                <a:gd name="T70" fmla="*/ 0 w 41"/>
                <a:gd name="T71" fmla="*/ 0 h 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41" h="40"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9" y="6"/>
                  </a:lnTo>
                  <a:lnTo>
                    <a:pt x="12" y="7"/>
                  </a:lnTo>
                  <a:lnTo>
                    <a:pt x="15" y="9"/>
                  </a:lnTo>
                  <a:lnTo>
                    <a:pt x="19" y="9"/>
                  </a:lnTo>
                  <a:lnTo>
                    <a:pt x="23" y="7"/>
                  </a:lnTo>
                  <a:lnTo>
                    <a:pt x="26" y="6"/>
                  </a:lnTo>
                  <a:lnTo>
                    <a:pt x="28" y="4"/>
                  </a:lnTo>
                  <a:lnTo>
                    <a:pt x="29" y="0"/>
                  </a:lnTo>
                  <a:lnTo>
                    <a:pt x="41" y="0"/>
                  </a:lnTo>
                  <a:lnTo>
                    <a:pt x="40" y="5"/>
                  </a:lnTo>
                  <a:lnTo>
                    <a:pt x="37" y="9"/>
                  </a:lnTo>
                  <a:lnTo>
                    <a:pt x="35" y="11"/>
                  </a:lnTo>
                  <a:lnTo>
                    <a:pt x="31" y="14"/>
                  </a:lnTo>
                  <a:lnTo>
                    <a:pt x="26" y="15"/>
                  </a:lnTo>
                  <a:lnTo>
                    <a:pt x="20" y="15"/>
                  </a:lnTo>
                  <a:lnTo>
                    <a:pt x="17" y="15"/>
                  </a:lnTo>
                  <a:lnTo>
                    <a:pt x="13" y="14"/>
                  </a:lnTo>
                  <a:lnTo>
                    <a:pt x="9" y="11"/>
                  </a:lnTo>
                  <a:lnTo>
                    <a:pt x="10" y="15"/>
                  </a:lnTo>
                  <a:lnTo>
                    <a:pt x="12" y="19"/>
                  </a:lnTo>
                  <a:lnTo>
                    <a:pt x="12" y="23"/>
                  </a:lnTo>
                  <a:lnTo>
                    <a:pt x="10" y="28"/>
                  </a:lnTo>
                  <a:lnTo>
                    <a:pt x="8" y="33"/>
                  </a:lnTo>
                  <a:lnTo>
                    <a:pt x="4" y="37"/>
                  </a:lnTo>
                  <a:lnTo>
                    <a:pt x="0" y="40"/>
                  </a:lnTo>
                  <a:lnTo>
                    <a:pt x="0" y="32"/>
                  </a:lnTo>
                  <a:lnTo>
                    <a:pt x="3" y="29"/>
                  </a:lnTo>
                  <a:lnTo>
                    <a:pt x="4" y="26"/>
                  </a:lnTo>
                  <a:lnTo>
                    <a:pt x="5" y="23"/>
                  </a:lnTo>
                  <a:lnTo>
                    <a:pt x="4" y="19"/>
                  </a:lnTo>
                  <a:lnTo>
                    <a:pt x="3" y="16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1" name="Prostoročno 185"/>
            <xdr:cNvSpPr>
              <a:spLocks/>
            </xdr:cNvSpPr>
          </xdr:nvSpPr>
          <xdr:spPr bwMode="auto">
            <a:xfrm>
              <a:off x="119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6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6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2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2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6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6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2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2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2" name="Prostoročno 186"/>
            <xdr:cNvSpPr>
              <a:spLocks/>
            </xdr:cNvSpPr>
          </xdr:nvSpPr>
          <xdr:spPr bwMode="auto">
            <a:xfrm>
              <a:off x="579" y="122"/>
              <a:ext cx="2" cy="3"/>
            </a:xfrm>
            <a:custGeom>
              <a:avLst/>
              <a:gdLst>
                <a:gd name="T0" fmla="*/ 3 w 9"/>
                <a:gd name="T1" fmla="*/ 0 h 10"/>
                <a:gd name="T2" fmla="*/ 5 w 9"/>
                <a:gd name="T3" fmla="*/ 0 h 10"/>
                <a:gd name="T4" fmla="*/ 7 w 9"/>
                <a:gd name="T5" fmla="*/ 1 h 10"/>
                <a:gd name="T6" fmla="*/ 9 w 9"/>
                <a:gd name="T7" fmla="*/ 2 h 10"/>
                <a:gd name="T8" fmla="*/ 9 w 9"/>
                <a:gd name="T9" fmla="*/ 5 h 10"/>
                <a:gd name="T10" fmla="*/ 9 w 9"/>
                <a:gd name="T11" fmla="*/ 7 h 10"/>
                <a:gd name="T12" fmla="*/ 9 w 9"/>
                <a:gd name="T13" fmla="*/ 9 h 10"/>
                <a:gd name="T14" fmla="*/ 9 w 9"/>
                <a:gd name="T15" fmla="*/ 9 h 10"/>
                <a:gd name="T16" fmla="*/ 8 w 9"/>
                <a:gd name="T17" fmla="*/ 10 h 10"/>
                <a:gd name="T18" fmla="*/ 5 w 9"/>
                <a:gd name="T19" fmla="*/ 10 h 10"/>
                <a:gd name="T20" fmla="*/ 3 w 9"/>
                <a:gd name="T21" fmla="*/ 9 h 10"/>
                <a:gd name="T22" fmla="*/ 0 w 9"/>
                <a:gd name="T23" fmla="*/ 7 h 10"/>
                <a:gd name="T24" fmla="*/ 0 w 9"/>
                <a:gd name="T25" fmla="*/ 5 h 10"/>
                <a:gd name="T26" fmla="*/ 0 w 9"/>
                <a:gd name="T27" fmla="*/ 2 h 10"/>
                <a:gd name="T28" fmla="*/ 0 w 9"/>
                <a:gd name="T29" fmla="*/ 0 h 10"/>
                <a:gd name="T30" fmla="*/ 3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3" name="Prostoročno 187"/>
            <xdr:cNvSpPr>
              <a:spLocks/>
            </xdr:cNvSpPr>
          </xdr:nvSpPr>
          <xdr:spPr bwMode="auto">
            <a:xfrm>
              <a:off x="548" y="122"/>
              <a:ext cx="3" cy="3"/>
            </a:xfrm>
            <a:custGeom>
              <a:avLst/>
              <a:gdLst>
                <a:gd name="T0" fmla="*/ 7 w 9"/>
                <a:gd name="T1" fmla="*/ 0 h 10"/>
                <a:gd name="T2" fmla="*/ 9 w 9"/>
                <a:gd name="T3" fmla="*/ 0 h 10"/>
                <a:gd name="T4" fmla="*/ 9 w 9"/>
                <a:gd name="T5" fmla="*/ 2 h 10"/>
                <a:gd name="T6" fmla="*/ 9 w 9"/>
                <a:gd name="T7" fmla="*/ 5 h 10"/>
                <a:gd name="T8" fmla="*/ 9 w 9"/>
                <a:gd name="T9" fmla="*/ 7 h 10"/>
                <a:gd name="T10" fmla="*/ 7 w 9"/>
                <a:gd name="T11" fmla="*/ 9 h 10"/>
                <a:gd name="T12" fmla="*/ 4 w 9"/>
                <a:gd name="T13" fmla="*/ 10 h 10"/>
                <a:gd name="T14" fmla="*/ 2 w 9"/>
                <a:gd name="T15" fmla="*/ 10 h 10"/>
                <a:gd name="T16" fmla="*/ 0 w 9"/>
                <a:gd name="T17" fmla="*/ 9 h 10"/>
                <a:gd name="T18" fmla="*/ 0 w 9"/>
                <a:gd name="T19" fmla="*/ 9 h 10"/>
                <a:gd name="T20" fmla="*/ 0 w 9"/>
                <a:gd name="T21" fmla="*/ 7 h 10"/>
                <a:gd name="T22" fmla="*/ 0 w 9"/>
                <a:gd name="T23" fmla="*/ 5 h 10"/>
                <a:gd name="T24" fmla="*/ 0 w 9"/>
                <a:gd name="T25" fmla="*/ 2 h 10"/>
                <a:gd name="T26" fmla="*/ 3 w 9"/>
                <a:gd name="T27" fmla="*/ 1 h 10"/>
                <a:gd name="T28" fmla="*/ 4 w 9"/>
                <a:gd name="T29" fmla="*/ 0 h 10"/>
                <a:gd name="T30" fmla="*/ 7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7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4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4" name="Prostoročno 188"/>
            <xdr:cNvSpPr>
              <a:spLocks/>
            </xdr:cNvSpPr>
          </xdr:nvSpPr>
          <xdr:spPr bwMode="auto">
            <a:xfrm>
              <a:off x="101" y="113"/>
              <a:ext cx="39" cy="19"/>
            </a:xfrm>
            <a:custGeom>
              <a:avLst/>
              <a:gdLst>
                <a:gd name="T0" fmla="*/ 63 w 156"/>
                <a:gd name="T1" fmla="*/ 8 h 77"/>
                <a:gd name="T2" fmla="*/ 81 w 156"/>
                <a:gd name="T3" fmla="*/ 37 h 77"/>
                <a:gd name="T4" fmla="*/ 92 w 156"/>
                <a:gd name="T5" fmla="*/ 14 h 77"/>
                <a:gd name="T6" fmla="*/ 87 w 156"/>
                <a:gd name="T7" fmla="*/ 36 h 77"/>
                <a:gd name="T8" fmla="*/ 94 w 156"/>
                <a:gd name="T9" fmla="*/ 54 h 77"/>
                <a:gd name="T10" fmla="*/ 122 w 156"/>
                <a:gd name="T11" fmla="*/ 68 h 77"/>
                <a:gd name="T12" fmla="*/ 146 w 156"/>
                <a:gd name="T13" fmla="*/ 59 h 77"/>
                <a:gd name="T14" fmla="*/ 147 w 156"/>
                <a:gd name="T15" fmla="*/ 45 h 77"/>
                <a:gd name="T16" fmla="*/ 141 w 156"/>
                <a:gd name="T17" fmla="*/ 36 h 77"/>
                <a:gd name="T18" fmla="*/ 132 w 156"/>
                <a:gd name="T19" fmla="*/ 33 h 77"/>
                <a:gd name="T20" fmla="*/ 123 w 156"/>
                <a:gd name="T21" fmla="*/ 40 h 77"/>
                <a:gd name="T22" fmla="*/ 126 w 156"/>
                <a:gd name="T23" fmla="*/ 50 h 77"/>
                <a:gd name="T24" fmla="*/ 129 w 156"/>
                <a:gd name="T25" fmla="*/ 59 h 77"/>
                <a:gd name="T26" fmla="*/ 118 w 156"/>
                <a:gd name="T27" fmla="*/ 60 h 77"/>
                <a:gd name="T28" fmla="*/ 105 w 156"/>
                <a:gd name="T29" fmla="*/ 54 h 77"/>
                <a:gd name="T30" fmla="*/ 101 w 156"/>
                <a:gd name="T31" fmla="*/ 29 h 77"/>
                <a:gd name="T32" fmla="*/ 132 w 156"/>
                <a:gd name="T33" fmla="*/ 15 h 77"/>
                <a:gd name="T34" fmla="*/ 149 w 156"/>
                <a:gd name="T35" fmla="*/ 24 h 77"/>
                <a:gd name="T36" fmla="*/ 154 w 156"/>
                <a:gd name="T37" fmla="*/ 37 h 77"/>
                <a:gd name="T38" fmla="*/ 152 w 156"/>
                <a:gd name="T39" fmla="*/ 49 h 77"/>
                <a:gd name="T40" fmla="*/ 155 w 156"/>
                <a:gd name="T41" fmla="*/ 52 h 77"/>
                <a:gd name="T42" fmla="*/ 145 w 156"/>
                <a:gd name="T43" fmla="*/ 72 h 77"/>
                <a:gd name="T44" fmla="*/ 111 w 156"/>
                <a:gd name="T45" fmla="*/ 73 h 77"/>
                <a:gd name="T46" fmla="*/ 85 w 156"/>
                <a:gd name="T47" fmla="*/ 54 h 77"/>
                <a:gd name="T48" fmla="*/ 73 w 156"/>
                <a:gd name="T49" fmla="*/ 58 h 77"/>
                <a:gd name="T50" fmla="*/ 37 w 156"/>
                <a:gd name="T51" fmla="*/ 77 h 77"/>
                <a:gd name="T52" fmla="*/ 7 w 156"/>
                <a:gd name="T53" fmla="*/ 65 h 77"/>
                <a:gd name="T54" fmla="*/ 0 w 156"/>
                <a:gd name="T55" fmla="*/ 45 h 77"/>
                <a:gd name="T56" fmla="*/ 5 w 156"/>
                <a:gd name="T57" fmla="*/ 29 h 77"/>
                <a:gd name="T58" fmla="*/ 40 w 156"/>
                <a:gd name="T59" fmla="*/ 14 h 77"/>
                <a:gd name="T60" fmla="*/ 62 w 156"/>
                <a:gd name="T61" fmla="*/ 42 h 77"/>
                <a:gd name="T62" fmla="*/ 53 w 156"/>
                <a:gd name="T63" fmla="*/ 58 h 77"/>
                <a:gd name="T64" fmla="*/ 40 w 156"/>
                <a:gd name="T65" fmla="*/ 61 h 77"/>
                <a:gd name="T66" fmla="*/ 30 w 156"/>
                <a:gd name="T67" fmla="*/ 56 h 77"/>
                <a:gd name="T68" fmla="*/ 37 w 156"/>
                <a:gd name="T69" fmla="*/ 47 h 77"/>
                <a:gd name="T70" fmla="*/ 36 w 156"/>
                <a:gd name="T71" fmla="*/ 37 h 77"/>
                <a:gd name="T72" fmla="*/ 26 w 156"/>
                <a:gd name="T73" fmla="*/ 33 h 77"/>
                <a:gd name="T74" fmla="*/ 17 w 156"/>
                <a:gd name="T75" fmla="*/ 38 h 77"/>
                <a:gd name="T76" fmla="*/ 13 w 156"/>
                <a:gd name="T77" fmla="*/ 50 h 77"/>
                <a:gd name="T78" fmla="*/ 19 w 156"/>
                <a:gd name="T79" fmla="*/ 63 h 77"/>
                <a:gd name="T80" fmla="*/ 50 w 156"/>
                <a:gd name="T81" fmla="*/ 65 h 77"/>
                <a:gd name="T82" fmla="*/ 73 w 156"/>
                <a:gd name="T83" fmla="*/ 50 h 77"/>
                <a:gd name="T84" fmla="*/ 65 w 156"/>
                <a:gd name="T85" fmla="*/ 21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6" h="77">
                  <a:moveTo>
                    <a:pt x="60" y="0"/>
                  </a:moveTo>
                  <a:lnTo>
                    <a:pt x="62" y="4"/>
                  </a:lnTo>
                  <a:lnTo>
                    <a:pt x="63" y="8"/>
                  </a:lnTo>
                  <a:lnTo>
                    <a:pt x="67" y="18"/>
                  </a:lnTo>
                  <a:lnTo>
                    <a:pt x="74" y="28"/>
                  </a:lnTo>
                  <a:lnTo>
                    <a:pt x="81" y="37"/>
                  </a:lnTo>
                  <a:lnTo>
                    <a:pt x="88" y="24"/>
                  </a:lnTo>
                  <a:lnTo>
                    <a:pt x="94" y="9"/>
                  </a:lnTo>
                  <a:lnTo>
                    <a:pt x="92" y="14"/>
                  </a:lnTo>
                  <a:lnTo>
                    <a:pt x="91" y="19"/>
                  </a:lnTo>
                  <a:lnTo>
                    <a:pt x="88" y="28"/>
                  </a:lnTo>
                  <a:lnTo>
                    <a:pt x="87" y="36"/>
                  </a:lnTo>
                  <a:lnTo>
                    <a:pt x="83" y="44"/>
                  </a:lnTo>
                  <a:lnTo>
                    <a:pt x="88" y="49"/>
                  </a:lnTo>
                  <a:lnTo>
                    <a:pt x="94" y="54"/>
                  </a:lnTo>
                  <a:lnTo>
                    <a:pt x="101" y="60"/>
                  </a:lnTo>
                  <a:lnTo>
                    <a:pt x="111" y="65"/>
                  </a:lnTo>
                  <a:lnTo>
                    <a:pt x="122" y="68"/>
                  </a:lnTo>
                  <a:lnTo>
                    <a:pt x="133" y="68"/>
                  </a:lnTo>
                  <a:lnTo>
                    <a:pt x="142" y="63"/>
                  </a:lnTo>
                  <a:lnTo>
                    <a:pt x="146" y="59"/>
                  </a:lnTo>
                  <a:lnTo>
                    <a:pt x="147" y="55"/>
                  </a:lnTo>
                  <a:lnTo>
                    <a:pt x="149" y="50"/>
                  </a:lnTo>
                  <a:lnTo>
                    <a:pt x="147" y="45"/>
                  </a:lnTo>
                  <a:lnTo>
                    <a:pt x="146" y="41"/>
                  </a:lnTo>
                  <a:lnTo>
                    <a:pt x="143" y="38"/>
                  </a:lnTo>
                  <a:lnTo>
                    <a:pt x="141" y="36"/>
                  </a:lnTo>
                  <a:lnTo>
                    <a:pt x="138" y="35"/>
                  </a:lnTo>
                  <a:lnTo>
                    <a:pt x="135" y="33"/>
                  </a:lnTo>
                  <a:lnTo>
                    <a:pt x="132" y="33"/>
                  </a:lnTo>
                  <a:lnTo>
                    <a:pt x="128" y="35"/>
                  </a:lnTo>
                  <a:lnTo>
                    <a:pt x="126" y="37"/>
                  </a:lnTo>
                  <a:lnTo>
                    <a:pt x="123" y="40"/>
                  </a:lnTo>
                  <a:lnTo>
                    <a:pt x="123" y="44"/>
                  </a:lnTo>
                  <a:lnTo>
                    <a:pt x="124" y="47"/>
                  </a:lnTo>
                  <a:lnTo>
                    <a:pt x="126" y="50"/>
                  </a:lnTo>
                  <a:lnTo>
                    <a:pt x="128" y="54"/>
                  </a:lnTo>
                  <a:lnTo>
                    <a:pt x="132" y="56"/>
                  </a:lnTo>
                  <a:lnTo>
                    <a:pt x="129" y="59"/>
                  </a:lnTo>
                  <a:lnTo>
                    <a:pt x="126" y="60"/>
                  </a:lnTo>
                  <a:lnTo>
                    <a:pt x="122" y="61"/>
                  </a:lnTo>
                  <a:lnTo>
                    <a:pt x="118" y="60"/>
                  </a:lnTo>
                  <a:lnTo>
                    <a:pt x="114" y="60"/>
                  </a:lnTo>
                  <a:lnTo>
                    <a:pt x="109" y="58"/>
                  </a:lnTo>
                  <a:lnTo>
                    <a:pt x="105" y="54"/>
                  </a:lnTo>
                  <a:lnTo>
                    <a:pt x="101" y="49"/>
                  </a:lnTo>
                  <a:lnTo>
                    <a:pt x="100" y="42"/>
                  </a:lnTo>
                  <a:lnTo>
                    <a:pt x="101" y="29"/>
                  </a:lnTo>
                  <a:lnTo>
                    <a:pt x="109" y="21"/>
                  </a:lnTo>
                  <a:lnTo>
                    <a:pt x="120" y="14"/>
                  </a:lnTo>
                  <a:lnTo>
                    <a:pt x="132" y="15"/>
                  </a:lnTo>
                  <a:lnTo>
                    <a:pt x="138" y="17"/>
                  </a:lnTo>
                  <a:lnTo>
                    <a:pt x="143" y="21"/>
                  </a:lnTo>
                  <a:lnTo>
                    <a:pt x="149" y="24"/>
                  </a:lnTo>
                  <a:lnTo>
                    <a:pt x="152" y="29"/>
                  </a:lnTo>
                  <a:lnTo>
                    <a:pt x="154" y="33"/>
                  </a:lnTo>
                  <a:lnTo>
                    <a:pt x="154" y="37"/>
                  </a:lnTo>
                  <a:lnTo>
                    <a:pt x="154" y="41"/>
                  </a:lnTo>
                  <a:lnTo>
                    <a:pt x="152" y="45"/>
                  </a:lnTo>
                  <a:lnTo>
                    <a:pt x="152" y="49"/>
                  </a:lnTo>
                  <a:lnTo>
                    <a:pt x="154" y="50"/>
                  </a:lnTo>
                  <a:lnTo>
                    <a:pt x="155" y="51"/>
                  </a:lnTo>
                  <a:lnTo>
                    <a:pt x="155" y="52"/>
                  </a:lnTo>
                  <a:lnTo>
                    <a:pt x="156" y="55"/>
                  </a:lnTo>
                  <a:lnTo>
                    <a:pt x="151" y="65"/>
                  </a:lnTo>
                  <a:lnTo>
                    <a:pt x="145" y="72"/>
                  </a:lnTo>
                  <a:lnTo>
                    <a:pt x="136" y="75"/>
                  </a:lnTo>
                  <a:lnTo>
                    <a:pt x="124" y="77"/>
                  </a:lnTo>
                  <a:lnTo>
                    <a:pt x="111" y="73"/>
                  </a:lnTo>
                  <a:lnTo>
                    <a:pt x="99" y="66"/>
                  </a:lnTo>
                  <a:lnTo>
                    <a:pt x="88" y="58"/>
                  </a:lnTo>
                  <a:lnTo>
                    <a:pt x="85" y="54"/>
                  </a:lnTo>
                  <a:lnTo>
                    <a:pt x="81" y="50"/>
                  </a:lnTo>
                  <a:lnTo>
                    <a:pt x="77" y="54"/>
                  </a:lnTo>
                  <a:lnTo>
                    <a:pt x="73" y="58"/>
                  </a:lnTo>
                  <a:lnTo>
                    <a:pt x="63" y="66"/>
                  </a:lnTo>
                  <a:lnTo>
                    <a:pt x="50" y="73"/>
                  </a:lnTo>
                  <a:lnTo>
                    <a:pt x="37" y="77"/>
                  </a:lnTo>
                  <a:lnTo>
                    <a:pt x="26" y="75"/>
                  </a:lnTo>
                  <a:lnTo>
                    <a:pt x="15" y="72"/>
                  </a:lnTo>
                  <a:lnTo>
                    <a:pt x="7" y="65"/>
                  </a:lnTo>
                  <a:lnTo>
                    <a:pt x="1" y="55"/>
                  </a:lnTo>
                  <a:lnTo>
                    <a:pt x="0" y="49"/>
                  </a:lnTo>
                  <a:lnTo>
                    <a:pt x="0" y="45"/>
                  </a:lnTo>
                  <a:lnTo>
                    <a:pt x="1" y="40"/>
                  </a:lnTo>
                  <a:lnTo>
                    <a:pt x="3" y="35"/>
                  </a:lnTo>
                  <a:lnTo>
                    <a:pt x="5" y="29"/>
                  </a:lnTo>
                  <a:lnTo>
                    <a:pt x="15" y="21"/>
                  </a:lnTo>
                  <a:lnTo>
                    <a:pt x="27" y="15"/>
                  </a:lnTo>
                  <a:lnTo>
                    <a:pt x="40" y="14"/>
                  </a:lnTo>
                  <a:lnTo>
                    <a:pt x="53" y="21"/>
                  </a:lnTo>
                  <a:lnTo>
                    <a:pt x="60" y="29"/>
                  </a:lnTo>
                  <a:lnTo>
                    <a:pt x="62" y="42"/>
                  </a:lnTo>
                  <a:lnTo>
                    <a:pt x="60" y="49"/>
                  </a:lnTo>
                  <a:lnTo>
                    <a:pt x="56" y="54"/>
                  </a:lnTo>
                  <a:lnTo>
                    <a:pt x="53" y="58"/>
                  </a:lnTo>
                  <a:lnTo>
                    <a:pt x="46" y="60"/>
                  </a:lnTo>
                  <a:lnTo>
                    <a:pt x="44" y="60"/>
                  </a:lnTo>
                  <a:lnTo>
                    <a:pt x="40" y="61"/>
                  </a:lnTo>
                  <a:lnTo>
                    <a:pt x="36" y="60"/>
                  </a:lnTo>
                  <a:lnTo>
                    <a:pt x="32" y="59"/>
                  </a:lnTo>
                  <a:lnTo>
                    <a:pt x="30" y="56"/>
                  </a:lnTo>
                  <a:lnTo>
                    <a:pt x="32" y="54"/>
                  </a:lnTo>
                  <a:lnTo>
                    <a:pt x="36" y="51"/>
                  </a:lnTo>
                  <a:lnTo>
                    <a:pt x="37" y="47"/>
                  </a:lnTo>
                  <a:lnTo>
                    <a:pt x="39" y="44"/>
                  </a:lnTo>
                  <a:lnTo>
                    <a:pt x="39" y="40"/>
                  </a:lnTo>
                  <a:lnTo>
                    <a:pt x="36" y="37"/>
                  </a:lnTo>
                  <a:lnTo>
                    <a:pt x="33" y="35"/>
                  </a:lnTo>
                  <a:lnTo>
                    <a:pt x="30" y="33"/>
                  </a:lnTo>
                  <a:lnTo>
                    <a:pt x="26" y="33"/>
                  </a:lnTo>
                  <a:lnTo>
                    <a:pt x="23" y="35"/>
                  </a:lnTo>
                  <a:lnTo>
                    <a:pt x="19" y="36"/>
                  </a:lnTo>
                  <a:lnTo>
                    <a:pt x="17" y="38"/>
                  </a:lnTo>
                  <a:lnTo>
                    <a:pt x="15" y="41"/>
                  </a:lnTo>
                  <a:lnTo>
                    <a:pt x="14" y="45"/>
                  </a:lnTo>
                  <a:lnTo>
                    <a:pt x="13" y="50"/>
                  </a:lnTo>
                  <a:lnTo>
                    <a:pt x="14" y="55"/>
                  </a:lnTo>
                  <a:lnTo>
                    <a:pt x="15" y="59"/>
                  </a:lnTo>
                  <a:lnTo>
                    <a:pt x="19" y="63"/>
                  </a:lnTo>
                  <a:lnTo>
                    <a:pt x="28" y="68"/>
                  </a:lnTo>
                  <a:lnTo>
                    <a:pt x="39" y="68"/>
                  </a:lnTo>
                  <a:lnTo>
                    <a:pt x="50" y="65"/>
                  </a:lnTo>
                  <a:lnTo>
                    <a:pt x="59" y="60"/>
                  </a:lnTo>
                  <a:lnTo>
                    <a:pt x="68" y="54"/>
                  </a:lnTo>
                  <a:lnTo>
                    <a:pt x="73" y="50"/>
                  </a:lnTo>
                  <a:lnTo>
                    <a:pt x="77" y="44"/>
                  </a:lnTo>
                  <a:lnTo>
                    <a:pt x="71" y="33"/>
                  </a:lnTo>
                  <a:lnTo>
                    <a:pt x="65" y="21"/>
                  </a:lnTo>
                  <a:lnTo>
                    <a:pt x="6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5" name="Prostoročno 189"/>
            <xdr:cNvSpPr>
              <a:spLocks/>
            </xdr:cNvSpPr>
          </xdr:nvSpPr>
          <xdr:spPr bwMode="auto">
            <a:xfrm>
              <a:off x="115" y="110"/>
              <a:ext cx="1" cy="3"/>
            </a:xfrm>
            <a:custGeom>
              <a:avLst/>
              <a:gdLst>
                <a:gd name="T0" fmla="*/ 0 w 5"/>
                <a:gd name="T1" fmla="*/ 0 h 11"/>
                <a:gd name="T2" fmla="*/ 4 w 5"/>
                <a:gd name="T3" fmla="*/ 0 h 11"/>
                <a:gd name="T4" fmla="*/ 5 w 5"/>
                <a:gd name="T5" fmla="*/ 11 h 11"/>
                <a:gd name="T6" fmla="*/ 3 w 5"/>
                <a:gd name="T7" fmla="*/ 5 h 11"/>
                <a:gd name="T8" fmla="*/ 0 w 5"/>
                <a:gd name="T9" fmla="*/ 0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11">
                  <a:moveTo>
                    <a:pt x="0" y="0"/>
                  </a:moveTo>
                  <a:lnTo>
                    <a:pt x="4" y="0"/>
                  </a:lnTo>
                  <a:lnTo>
                    <a:pt x="5" y="11"/>
                  </a:lnTo>
                  <a:lnTo>
                    <a:pt x="3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6" name="Prostoročno 190"/>
            <xdr:cNvSpPr>
              <a:spLocks/>
            </xdr:cNvSpPr>
          </xdr:nvSpPr>
          <xdr:spPr bwMode="auto">
            <a:xfrm>
              <a:off x="124" y="110"/>
              <a:ext cx="1" cy="5"/>
            </a:xfrm>
            <a:custGeom>
              <a:avLst/>
              <a:gdLst>
                <a:gd name="T0" fmla="*/ 0 w 4"/>
                <a:gd name="T1" fmla="*/ 0 h 20"/>
                <a:gd name="T2" fmla="*/ 4 w 4"/>
                <a:gd name="T3" fmla="*/ 0 h 20"/>
                <a:gd name="T4" fmla="*/ 3 w 4"/>
                <a:gd name="T5" fmla="*/ 10 h 20"/>
                <a:gd name="T6" fmla="*/ 2 w 4"/>
                <a:gd name="T7" fmla="*/ 20 h 20"/>
                <a:gd name="T8" fmla="*/ 2 w 4"/>
                <a:gd name="T9" fmla="*/ 20 h 20"/>
                <a:gd name="T10" fmla="*/ 0 w 4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" h="20">
                  <a:moveTo>
                    <a:pt x="0" y="0"/>
                  </a:moveTo>
                  <a:lnTo>
                    <a:pt x="4" y="0"/>
                  </a:lnTo>
                  <a:lnTo>
                    <a:pt x="3" y="10"/>
                  </a:lnTo>
                  <a:lnTo>
                    <a:pt x="2" y="20"/>
                  </a:lnTo>
                  <a:lnTo>
                    <a:pt x="2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7" name="Prostoročno 191"/>
            <xdr:cNvSpPr>
              <a:spLocks/>
            </xdr:cNvSpPr>
          </xdr:nvSpPr>
          <xdr:spPr bwMode="auto">
            <a:xfrm>
              <a:off x="193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4 w 7"/>
                <a:gd name="T7" fmla="*/ 6 h 9"/>
                <a:gd name="T8" fmla="*/ 0 w 7"/>
                <a:gd name="T9" fmla="*/ 9 h 9"/>
                <a:gd name="T10" fmla="*/ 2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4" y="6"/>
                  </a:lnTo>
                  <a:lnTo>
                    <a:pt x="0" y="9"/>
                  </a:lnTo>
                  <a:lnTo>
                    <a:pt x="2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8" name="Prostoročno 192"/>
            <xdr:cNvSpPr>
              <a:spLocks/>
            </xdr:cNvSpPr>
          </xdr:nvSpPr>
          <xdr:spPr bwMode="auto">
            <a:xfrm>
              <a:off x="452" y="122"/>
              <a:ext cx="3" cy="3"/>
            </a:xfrm>
            <a:custGeom>
              <a:avLst/>
              <a:gdLst>
                <a:gd name="T0" fmla="*/ 3 w 11"/>
                <a:gd name="T1" fmla="*/ 0 h 10"/>
                <a:gd name="T2" fmla="*/ 5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9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5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5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9" name="Prostoročno 193"/>
            <xdr:cNvSpPr>
              <a:spLocks/>
            </xdr:cNvSpPr>
          </xdr:nvSpPr>
          <xdr:spPr bwMode="auto">
            <a:xfrm>
              <a:off x="172" y="110"/>
              <a:ext cx="1" cy="1"/>
            </a:xfrm>
            <a:custGeom>
              <a:avLst/>
              <a:gdLst>
                <a:gd name="T0" fmla="*/ 0 w 3"/>
                <a:gd name="T1" fmla="*/ 0 h 4"/>
                <a:gd name="T2" fmla="*/ 3 w 3"/>
                <a:gd name="T3" fmla="*/ 0 h 4"/>
                <a:gd name="T4" fmla="*/ 3 w 3"/>
                <a:gd name="T5" fmla="*/ 4 h 4"/>
                <a:gd name="T6" fmla="*/ 0 w 3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" h="4">
                  <a:moveTo>
                    <a:pt x="0" y="0"/>
                  </a:moveTo>
                  <a:lnTo>
                    <a:pt x="3" y="0"/>
                  </a:lnTo>
                  <a:lnTo>
                    <a:pt x="3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0" name="Prostoročno 194"/>
            <xdr:cNvSpPr>
              <a:spLocks noEditPoints="1"/>
            </xdr:cNvSpPr>
          </xdr:nvSpPr>
          <xdr:spPr bwMode="auto">
            <a:xfrm>
              <a:off x="173" y="110"/>
              <a:ext cx="20" cy="11"/>
            </a:xfrm>
            <a:custGeom>
              <a:avLst/>
              <a:gdLst>
                <a:gd name="T0" fmla="*/ 42 w 83"/>
                <a:gd name="T1" fmla="*/ 37 h 43"/>
                <a:gd name="T2" fmla="*/ 44 w 83"/>
                <a:gd name="T3" fmla="*/ 37 h 43"/>
                <a:gd name="T4" fmla="*/ 43 w 83"/>
                <a:gd name="T5" fmla="*/ 37 h 43"/>
                <a:gd name="T6" fmla="*/ 41 w 83"/>
                <a:gd name="T7" fmla="*/ 37 h 43"/>
                <a:gd name="T8" fmla="*/ 39 w 83"/>
                <a:gd name="T9" fmla="*/ 7 h 43"/>
                <a:gd name="T10" fmla="*/ 34 w 83"/>
                <a:gd name="T11" fmla="*/ 11 h 43"/>
                <a:gd name="T12" fmla="*/ 33 w 83"/>
                <a:gd name="T13" fmla="*/ 18 h 43"/>
                <a:gd name="T14" fmla="*/ 33 w 83"/>
                <a:gd name="T15" fmla="*/ 26 h 43"/>
                <a:gd name="T16" fmla="*/ 37 w 83"/>
                <a:gd name="T17" fmla="*/ 33 h 43"/>
                <a:gd name="T18" fmla="*/ 44 w 83"/>
                <a:gd name="T19" fmla="*/ 37 h 43"/>
                <a:gd name="T20" fmla="*/ 53 w 83"/>
                <a:gd name="T21" fmla="*/ 34 h 43"/>
                <a:gd name="T22" fmla="*/ 60 w 83"/>
                <a:gd name="T23" fmla="*/ 26 h 43"/>
                <a:gd name="T24" fmla="*/ 60 w 83"/>
                <a:gd name="T25" fmla="*/ 18 h 43"/>
                <a:gd name="T26" fmla="*/ 53 w 83"/>
                <a:gd name="T27" fmla="*/ 10 h 43"/>
                <a:gd name="T28" fmla="*/ 44 w 83"/>
                <a:gd name="T29" fmla="*/ 7 h 43"/>
                <a:gd name="T30" fmla="*/ 33 w 83"/>
                <a:gd name="T31" fmla="*/ 0 h 43"/>
                <a:gd name="T32" fmla="*/ 38 w 83"/>
                <a:gd name="T33" fmla="*/ 2 h 43"/>
                <a:gd name="T34" fmla="*/ 34 w 83"/>
                <a:gd name="T35" fmla="*/ 6 h 43"/>
                <a:gd name="T36" fmla="*/ 41 w 83"/>
                <a:gd name="T37" fmla="*/ 4 h 43"/>
                <a:gd name="T38" fmla="*/ 42 w 83"/>
                <a:gd name="T39" fmla="*/ 2 h 43"/>
                <a:gd name="T40" fmla="*/ 44 w 83"/>
                <a:gd name="T41" fmla="*/ 2 h 43"/>
                <a:gd name="T42" fmla="*/ 43 w 83"/>
                <a:gd name="T43" fmla="*/ 4 h 43"/>
                <a:gd name="T44" fmla="*/ 44 w 83"/>
                <a:gd name="T45" fmla="*/ 4 h 43"/>
                <a:gd name="T46" fmla="*/ 52 w 83"/>
                <a:gd name="T47" fmla="*/ 5 h 43"/>
                <a:gd name="T48" fmla="*/ 60 w 83"/>
                <a:gd name="T49" fmla="*/ 7 h 43"/>
                <a:gd name="T50" fmla="*/ 56 w 83"/>
                <a:gd name="T51" fmla="*/ 0 h 43"/>
                <a:gd name="T52" fmla="*/ 64 w 83"/>
                <a:gd name="T53" fmla="*/ 4 h 43"/>
                <a:gd name="T54" fmla="*/ 69 w 83"/>
                <a:gd name="T55" fmla="*/ 9 h 43"/>
                <a:gd name="T56" fmla="*/ 76 w 83"/>
                <a:gd name="T57" fmla="*/ 10 h 43"/>
                <a:gd name="T58" fmla="*/ 83 w 83"/>
                <a:gd name="T59" fmla="*/ 9 h 43"/>
                <a:gd name="T60" fmla="*/ 78 w 83"/>
                <a:gd name="T61" fmla="*/ 14 h 43"/>
                <a:gd name="T62" fmla="*/ 71 w 83"/>
                <a:gd name="T63" fmla="*/ 15 h 43"/>
                <a:gd name="T64" fmla="*/ 67 w 83"/>
                <a:gd name="T65" fmla="*/ 14 h 43"/>
                <a:gd name="T66" fmla="*/ 65 w 83"/>
                <a:gd name="T67" fmla="*/ 11 h 43"/>
                <a:gd name="T68" fmla="*/ 66 w 83"/>
                <a:gd name="T69" fmla="*/ 19 h 43"/>
                <a:gd name="T70" fmla="*/ 64 w 83"/>
                <a:gd name="T71" fmla="*/ 33 h 43"/>
                <a:gd name="T72" fmla="*/ 44 w 83"/>
                <a:gd name="T73" fmla="*/ 43 h 43"/>
                <a:gd name="T74" fmla="*/ 43 w 83"/>
                <a:gd name="T75" fmla="*/ 43 h 43"/>
                <a:gd name="T76" fmla="*/ 44 w 83"/>
                <a:gd name="T77" fmla="*/ 43 h 43"/>
                <a:gd name="T78" fmla="*/ 42 w 83"/>
                <a:gd name="T79" fmla="*/ 43 h 43"/>
                <a:gd name="T80" fmla="*/ 41 w 83"/>
                <a:gd name="T81" fmla="*/ 43 h 43"/>
                <a:gd name="T82" fmla="*/ 33 w 83"/>
                <a:gd name="T83" fmla="*/ 39 h 43"/>
                <a:gd name="T84" fmla="*/ 29 w 83"/>
                <a:gd name="T85" fmla="*/ 33 h 43"/>
                <a:gd name="T86" fmla="*/ 28 w 83"/>
                <a:gd name="T87" fmla="*/ 24 h 43"/>
                <a:gd name="T88" fmla="*/ 29 w 83"/>
                <a:gd name="T89" fmla="*/ 16 h 43"/>
                <a:gd name="T90" fmla="*/ 28 w 83"/>
                <a:gd name="T91" fmla="*/ 15 h 43"/>
                <a:gd name="T92" fmla="*/ 19 w 83"/>
                <a:gd name="T93" fmla="*/ 18 h 43"/>
                <a:gd name="T94" fmla="*/ 10 w 83"/>
                <a:gd name="T95" fmla="*/ 15 h 43"/>
                <a:gd name="T96" fmla="*/ 2 w 83"/>
                <a:gd name="T97" fmla="*/ 7 h 43"/>
                <a:gd name="T98" fmla="*/ 3 w 83"/>
                <a:gd name="T99" fmla="*/ 6 h 43"/>
                <a:gd name="T100" fmla="*/ 11 w 83"/>
                <a:gd name="T101" fmla="*/ 10 h 43"/>
                <a:gd name="T102" fmla="*/ 19 w 83"/>
                <a:gd name="T103" fmla="*/ 10 h 43"/>
                <a:gd name="T104" fmla="*/ 28 w 83"/>
                <a:gd name="T105" fmla="*/ 6 h 43"/>
                <a:gd name="T106" fmla="*/ 33 w 83"/>
                <a:gd name="T10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3" h="43">
                  <a:moveTo>
                    <a:pt x="41" y="37"/>
                  </a:moveTo>
                  <a:lnTo>
                    <a:pt x="42" y="37"/>
                  </a:lnTo>
                  <a:lnTo>
                    <a:pt x="43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39" y="7"/>
                  </a:lnTo>
                  <a:lnTo>
                    <a:pt x="37" y="10"/>
                  </a:lnTo>
                  <a:lnTo>
                    <a:pt x="34" y="11"/>
                  </a:lnTo>
                  <a:lnTo>
                    <a:pt x="33" y="15"/>
                  </a:lnTo>
                  <a:lnTo>
                    <a:pt x="33" y="18"/>
                  </a:lnTo>
                  <a:lnTo>
                    <a:pt x="32" y="21"/>
                  </a:lnTo>
                  <a:lnTo>
                    <a:pt x="33" y="26"/>
                  </a:lnTo>
                  <a:lnTo>
                    <a:pt x="34" y="30"/>
                  </a:lnTo>
                  <a:lnTo>
                    <a:pt x="37" y="33"/>
                  </a:lnTo>
                  <a:lnTo>
                    <a:pt x="39" y="35"/>
                  </a:lnTo>
                  <a:lnTo>
                    <a:pt x="44" y="37"/>
                  </a:lnTo>
                  <a:lnTo>
                    <a:pt x="48" y="35"/>
                  </a:lnTo>
                  <a:lnTo>
                    <a:pt x="53" y="34"/>
                  </a:lnTo>
                  <a:lnTo>
                    <a:pt x="57" y="30"/>
                  </a:lnTo>
                  <a:lnTo>
                    <a:pt x="60" y="26"/>
                  </a:lnTo>
                  <a:lnTo>
                    <a:pt x="61" y="23"/>
                  </a:lnTo>
                  <a:lnTo>
                    <a:pt x="60" y="18"/>
                  </a:lnTo>
                  <a:lnTo>
                    <a:pt x="57" y="14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4" y="7"/>
                  </a:lnTo>
                  <a:lnTo>
                    <a:pt x="43" y="7"/>
                  </a:lnTo>
                  <a:close/>
                  <a:moveTo>
                    <a:pt x="33" y="0"/>
                  </a:moveTo>
                  <a:lnTo>
                    <a:pt x="39" y="0"/>
                  </a:lnTo>
                  <a:lnTo>
                    <a:pt x="38" y="2"/>
                  </a:lnTo>
                  <a:lnTo>
                    <a:pt x="37" y="4"/>
                  </a:lnTo>
                  <a:lnTo>
                    <a:pt x="34" y="6"/>
                  </a:lnTo>
                  <a:lnTo>
                    <a:pt x="38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3" y="2"/>
                  </a:lnTo>
                  <a:lnTo>
                    <a:pt x="44" y="2"/>
                  </a:lnTo>
                  <a:lnTo>
                    <a:pt x="42" y="2"/>
                  </a:lnTo>
                  <a:lnTo>
                    <a:pt x="43" y="4"/>
                  </a:lnTo>
                  <a:lnTo>
                    <a:pt x="44" y="4"/>
                  </a:lnTo>
                  <a:lnTo>
                    <a:pt x="44" y="4"/>
                  </a:lnTo>
                  <a:lnTo>
                    <a:pt x="48" y="4"/>
                  </a:lnTo>
                  <a:lnTo>
                    <a:pt x="52" y="5"/>
                  </a:lnTo>
                  <a:lnTo>
                    <a:pt x="57" y="6"/>
                  </a:lnTo>
                  <a:lnTo>
                    <a:pt x="60" y="7"/>
                  </a:lnTo>
                  <a:lnTo>
                    <a:pt x="57" y="4"/>
                  </a:lnTo>
                  <a:lnTo>
                    <a:pt x="56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6" y="10"/>
                  </a:lnTo>
                  <a:lnTo>
                    <a:pt x="80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5" y="15"/>
                  </a:lnTo>
                  <a:lnTo>
                    <a:pt x="71" y="15"/>
                  </a:lnTo>
                  <a:lnTo>
                    <a:pt x="69" y="15"/>
                  </a:lnTo>
                  <a:lnTo>
                    <a:pt x="67" y="14"/>
                  </a:lnTo>
                  <a:lnTo>
                    <a:pt x="66" y="12"/>
                  </a:lnTo>
                  <a:lnTo>
                    <a:pt x="65" y="11"/>
                  </a:lnTo>
                  <a:lnTo>
                    <a:pt x="66" y="15"/>
                  </a:lnTo>
                  <a:lnTo>
                    <a:pt x="66" y="19"/>
                  </a:lnTo>
                  <a:lnTo>
                    <a:pt x="67" y="23"/>
                  </a:lnTo>
                  <a:lnTo>
                    <a:pt x="64" y="33"/>
                  </a:lnTo>
                  <a:lnTo>
                    <a:pt x="56" y="40"/>
                  </a:lnTo>
                  <a:lnTo>
                    <a:pt x="44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7" y="42"/>
                  </a:lnTo>
                  <a:lnTo>
                    <a:pt x="33" y="39"/>
                  </a:lnTo>
                  <a:lnTo>
                    <a:pt x="30" y="37"/>
                  </a:lnTo>
                  <a:lnTo>
                    <a:pt x="29" y="33"/>
                  </a:lnTo>
                  <a:lnTo>
                    <a:pt x="28" y="28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0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10" y="15"/>
                  </a:lnTo>
                  <a:lnTo>
                    <a:pt x="5" y="11"/>
                  </a:lnTo>
                  <a:lnTo>
                    <a:pt x="2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5" y="10"/>
                  </a:lnTo>
                  <a:lnTo>
                    <a:pt x="19" y="10"/>
                  </a:lnTo>
                  <a:lnTo>
                    <a:pt x="24" y="9"/>
                  </a:lnTo>
                  <a:lnTo>
                    <a:pt x="28" y="6"/>
                  </a:lnTo>
                  <a:lnTo>
                    <a:pt x="30" y="4"/>
                  </a:lnTo>
                  <a:lnTo>
                    <a:pt x="3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1" name="Prostoročno 195"/>
            <xdr:cNvSpPr>
              <a:spLocks/>
            </xdr:cNvSpPr>
          </xdr:nvSpPr>
          <xdr:spPr bwMode="auto">
            <a:xfrm>
              <a:off x="129" y="110"/>
              <a:ext cx="4" cy="1"/>
            </a:xfrm>
            <a:custGeom>
              <a:avLst/>
              <a:gdLst>
                <a:gd name="T0" fmla="*/ 0 w 16"/>
                <a:gd name="T1" fmla="*/ 0 h 5"/>
                <a:gd name="T2" fmla="*/ 16 w 16"/>
                <a:gd name="T3" fmla="*/ 0 h 5"/>
                <a:gd name="T4" fmla="*/ 15 w 16"/>
                <a:gd name="T5" fmla="*/ 2 h 5"/>
                <a:gd name="T6" fmla="*/ 13 w 16"/>
                <a:gd name="T7" fmla="*/ 4 h 5"/>
                <a:gd name="T8" fmla="*/ 12 w 16"/>
                <a:gd name="T9" fmla="*/ 4 h 5"/>
                <a:gd name="T10" fmla="*/ 9 w 16"/>
                <a:gd name="T11" fmla="*/ 5 h 5"/>
                <a:gd name="T12" fmla="*/ 7 w 16"/>
                <a:gd name="T13" fmla="*/ 4 h 5"/>
                <a:gd name="T14" fmla="*/ 3 w 16"/>
                <a:gd name="T15" fmla="*/ 2 h 5"/>
                <a:gd name="T16" fmla="*/ 0 w 16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6" h="5">
                  <a:moveTo>
                    <a:pt x="0" y="0"/>
                  </a:moveTo>
                  <a:lnTo>
                    <a:pt x="16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2" name="Prostoročno 196"/>
            <xdr:cNvSpPr>
              <a:spLocks/>
            </xdr:cNvSpPr>
          </xdr:nvSpPr>
          <xdr:spPr bwMode="auto">
            <a:xfrm>
              <a:off x="119" y="110"/>
              <a:ext cx="5" cy="9"/>
            </a:xfrm>
            <a:custGeom>
              <a:avLst/>
              <a:gdLst>
                <a:gd name="T0" fmla="*/ 0 w 19"/>
                <a:gd name="T1" fmla="*/ 0 h 38"/>
                <a:gd name="T2" fmla="*/ 19 w 19"/>
                <a:gd name="T3" fmla="*/ 0 h 38"/>
                <a:gd name="T4" fmla="*/ 19 w 19"/>
                <a:gd name="T5" fmla="*/ 5 h 38"/>
                <a:gd name="T6" fmla="*/ 17 w 19"/>
                <a:gd name="T7" fmla="*/ 9 h 38"/>
                <a:gd name="T8" fmla="*/ 16 w 19"/>
                <a:gd name="T9" fmla="*/ 14 h 38"/>
                <a:gd name="T10" fmla="*/ 15 w 19"/>
                <a:gd name="T11" fmla="*/ 23 h 38"/>
                <a:gd name="T12" fmla="*/ 12 w 19"/>
                <a:gd name="T13" fmla="*/ 30 h 38"/>
                <a:gd name="T14" fmla="*/ 6 w 19"/>
                <a:gd name="T15" fmla="*/ 38 h 38"/>
                <a:gd name="T16" fmla="*/ 3 w 19"/>
                <a:gd name="T17" fmla="*/ 26 h 38"/>
                <a:gd name="T18" fmla="*/ 0 w 19"/>
                <a:gd name="T19" fmla="*/ 15 h 38"/>
                <a:gd name="T20" fmla="*/ 0 w 19"/>
                <a:gd name="T21" fmla="*/ 10 h 38"/>
                <a:gd name="T22" fmla="*/ 0 w 19"/>
                <a:gd name="T23" fmla="*/ 5 h 38"/>
                <a:gd name="T24" fmla="*/ 0 w 19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9" h="38">
                  <a:moveTo>
                    <a:pt x="0" y="0"/>
                  </a:moveTo>
                  <a:lnTo>
                    <a:pt x="19" y="0"/>
                  </a:lnTo>
                  <a:lnTo>
                    <a:pt x="19" y="5"/>
                  </a:lnTo>
                  <a:lnTo>
                    <a:pt x="17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6" y="38"/>
                  </a:lnTo>
                  <a:lnTo>
                    <a:pt x="3" y="26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3" name="Prostoročno 197"/>
            <xdr:cNvSpPr>
              <a:spLocks/>
            </xdr:cNvSpPr>
          </xdr:nvSpPr>
          <xdr:spPr bwMode="auto">
            <a:xfrm>
              <a:off x="245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9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9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4" name="Prostoročno 198"/>
            <xdr:cNvSpPr>
              <a:spLocks/>
            </xdr:cNvSpPr>
          </xdr:nvSpPr>
          <xdr:spPr bwMode="auto">
            <a:xfrm>
              <a:off x="32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5" name="Prostoročno 199"/>
            <xdr:cNvSpPr>
              <a:spLocks/>
            </xdr:cNvSpPr>
          </xdr:nvSpPr>
          <xdr:spPr bwMode="auto">
            <a:xfrm>
              <a:off x="422" y="122"/>
              <a:ext cx="2" cy="3"/>
            </a:xfrm>
            <a:custGeom>
              <a:avLst/>
              <a:gdLst>
                <a:gd name="T0" fmla="*/ 7 w 11"/>
                <a:gd name="T1" fmla="*/ 0 h 10"/>
                <a:gd name="T2" fmla="*/ 9 w 11"/>
                <a:gd name="T3" fmla="*/ 0 h 10"/>
                <a:gd name="T4" fmla="*/ 11 w 11"/>
                <a:gd name="T5" fmla="*/ 2 h 10"/>
                <a:gd name="T6" fmla="*/ 11 w 11"/>
                <a:gd name="T7" fmla="*/ 5 h 10"/>
                <a:gd name="T8" fmla="*/ 9 w 11"/>
                <a:gd name="T9" fmla="*/ 7 h 10"/>
                <a:gd name="T10" fmla="*/ 7 w 11"/>
                <a:gd name="T11" fmla="*/ 9 h 10"/>
                <a:gd name="T12" fmla="*/ 6 w 11"/>
                <a:gd name="T13" fmla="*/ 10 h 10"/>
                <a:gd name="T14" fmla="*/ 3 w 11"/>
                <a:gd name="T15" fmla="*/ 10 h 10"/>
                <a:gd name="T16" fmla="*/ 0 w 11"/>
                <a:gd name="T17" fmla="*/ 9 h 10"/>
                <a:gd name="T18" fmla="*/ 0 w 11"/>
                <a:gd name="T19" fmla="*/ 9 h 10"/>
                <a:gd name="T20" fmla="*/ 0 w 11"/>
                <a:gd name="T21" fmla="*/ 7 h 10"/>
                <a:gd name="T22" fmla="*/ 0 w 11"/>
                <a:gd name="T23" fmla="*/ 5 h 10"/>
                <a:gd name="T24" fmla="*/ 0 w 11"/>
                <a:gd name="T25" fmla="*/ 2 h 10"/>
                <a:gd name="T26" fmla="*/ 3 w 11"/>
                <a:gd name="T27" fmla="*/ 1 h 10"/>
                <a:gd name="T28" fmla="*/ 4 w 11"/>
                <a:gd name="T29" fmla="*/ 0 h 10"/>
                <a:gd name="T30" fmla="*/ 7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7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6" y="10"/>
                  </a:lnTo>
                  <a:lnTo>
                    <a:pt x="3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6" name="Prostoročno 200"/>
            <xdr:cNvSpPr>
              <a:spLocks/>
            </xdr:cNvSpPr>
          </xdr:nvSpPr>
          <xdr:spPr bwMode="auto">
            <a:xfrm>
              <a:off x="295" y="122"/>
              <a:ext cx="2" cy="3"/>
            </a:xfrm>
            <a:custGeom>
              <a:avLst/>
              <a:gdLst>
                <a:gd name="T0" fmla="*/ 6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6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0 w 10"/>
                <a:gd name="T17" fmla="*/ 9 h 10"/>
                <a:gd name="T18" fmla="*/ 0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6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6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6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7" name="Prostoročno 201"/>
            <xdr:cNvSpPr>
              <a:spLocks/>
            </xdr:cNvSpPr>
          </xdr:nvSpPr>
          <xdr:spPr bwMode="auto">
            <a:xfrm>
              <a:off x="675" y="122"/>
              <a:ext cx="2" cy="3"/>
            </a:xfrm>
            <a:custGeom>
              <a:avLst/>
              <a:gdLst>
                <a:gd name="T0" fmla="*/ 8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8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1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8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8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8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8" name="Prostoročno 202"/>
            <xdr:cNvSpPr>
              <a:spLocks/>
            </xdr:cNvSpPr>
          </xdr:nvSpPr>
          <xdr:spPr bwMode="auto">
            <a:xfrm>
              <a:off x="109" y="110"/>
              <a:ext cx="4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6 w 19"/>
                <a:gd name="T5" fmla="*/ 2 h 5"/>
                <a:gd name="T6" fmla="*/ 14 w 19"/>
                <a:gd name="T7" fmla="*/ 4 h 5"/>
                <a:gd name="T8" fmla="*/ 10 w 19"/>
                <a:gd name="T9" fmla="*/ 5 h 5"/>
                <a:gd name="T10" fmla="*/ 6 w 19"/>
                <a:gd name="T11" fmla="*/ 4 h 5"/>
                <a:gd name="T12" fmla="*/ 3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6" y="2"/>
                  </a:lnTo>
                  <a:lnTo>
                    <a:pt x="14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9" name="Prostoročno 203"/>
            <xdr:cNvSpPr>
              <a:spLocks/>
            </xdr:cNvSpPr>
          </xdr:nvSpPr>
          <xdr:spPr bwMode="auto">
            <a:xfrm>
              <a:off x="228" y="110"/>
              <a:ext cx="40" cy="22"/>
            </a:xfrm>
            <a:custGeom>
              <a:avLst/>
              <a:gdLst>
                <a:gd name="T0" fmla="*/ 90 w 160"/>
                <a:gd name="T1" fmla="*/ 5 h 88"/>
                <a:gd name="T2" fmla="*/ 86 w 160"/>
                <a:gd name="T3" fmla="*/ 23 h 88"/>
                <a:gd name="T4" fmla="*/ 77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6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2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9 w 160"/>
                <a:gd name="T33" fmla="*/ 70 h 88"/>
                <a:gd name="T34" fmla="*/ 118 w 160"/>
                <a:gd name="T35" fmla="*/ 71 h 88"/>
                <a:gd name="T36" fmla="*/ 105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1 w 160"/>
                <a:gd name="T49" fmla="*/ 84 h 88"/>
                <a:gd name="T50" fmla="*/ 84 w 160"/>
                <a:gd name="T51" fmla="*/ 65 h 88"/>
                <a:gd name="T52" fmla="*/ 63 w 160"/>
                <a:gd name="T53" fmla="*/ 77 h 88"/>
                <a:gd name="T54" fmla="*/ 26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2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6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3 w 160"/>
                <a:gd name="T75" fmla="*/ 46 h 88"/>
                <a:gd name="T76" fmla="*/ 23 w 160"/>
                <a:gd name="T77" fmla="*/ 46 h 88"/>
                <a:gd name="T78" fmla="*/ 15 w 160"/>
                <a:gd name="T79" fmla="*/ 52 h 88"/>
                <a:gd name="T80" fmla="*/ 14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90" y="0"/>
                  </a:lnTo>
                  <a:lnTo>
                    <a:pt x="90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3" y="30"/>
                  </a:lnTo>
                  <a:lnTo>
                    <a:pt x="77" y="38"/>
                  </a:lnTo>
                  <a:lnTo>
                    <a:pt x="77" y="34"/>
                  </a:lnTo>
                  <a:lnTo>
                    <a:pt x="74" y="30"/>
                  </a:lnTo>
                  <a:lnTo>
                    <a:pt x="72" y="26"/>
                  </a:lnTo>
                  <a:lnTo>
                    <a:pt x="69" y="21"/>
                  </a:lnTo>
                  <a:lnTo>
                    <a:pt x="68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1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6" y="70"/>
                  </a:lnTo>
                  <a:lnTo>
                    <a:pt x="147" y="66"/>
                  </a:lnTo>
                  <a:lnTo>
                    <a:pt x="148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2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6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60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9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3" y="77"/>
                  </a:lnTo>
                  <a:lnTo>
                    <a:pt x="50" y="84"/>
                  </a:lnTo>
                  <a:lnTo>
                    <a:pt x="37" y="88"/>
                  </a:lnTo>
                  <a:lnTo>
                    <a:pt x="26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3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60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4" y="71"/>
                  </a:lnTo>
                  <a:lnTo>
                    <a:pt x="40" y="72"/>
                  </a:lnTo>
                  <a:lnTo>
                    <a:pt x="36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6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3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4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50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5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565" name="Prostoročno 205"/>
          <xdr:cNvSpPr>
            <a:spLocks noEditPoints="1"/>
          </xdr:cNvSpPr>
        </xdr:nvSpPr>
        <xdr:spPr bwMode="auto">
          <a:xfrm>
            <a:off x="552" y="110"/>
            <a:ext cx="25" cy="11"/>
          </a:xfrm>
          <a:custGeom>
            <a:avLst/>
            <a:gdLst>
              <a:gd name="T0" fmla="*/ 45 w 98"/>
              <a:gd name="T1" fmla="*/ 10 h 43"/>
              <a:gd name="T2" fmla="*/ 37 w 98"/>
              <a:gd name="T3" fmla="*/ 15 h 43"/>
              <a:gd name="T4" fmla="*/ 34 w 98"/>
              <a:gd name="T5" fmla="*/ 23 h 43"/>
              <a:gd name="T6" fmla="*/ 37 w 98"/>
              <a:gd name="T7" fmla="*/ 32 h 43"/>
              <a:gd name="T8" fmla="*/ 45 w 98"/>
              <a:gd name="T9" fmla="*/ 37 h 43"/>
              <a:gd name="T10" fmla="*/ 49 w 98"/>
              <a:gd name="T11" fmla="*/ 37 h 43"/>
              <a:gd name="T12" fmla="*/ 54 w 98"/>
              <a:gd name="T13" fmla="*/ 37 h 43"/>
              <a:gd name="T14" fmla="*/ 61 w 98"/>
              <a:gd name="T15" fmla="*/ 32 h 43"/>
              <a:gd name="T16" fmla="*/ 64 w 98"/>
              <a:gd name="T17" fmla="*/ 23 h 43"/>
              <a:gd name="T18" fmla="*/ 61 w 98"/>
              <a:gd name="T19" fmla="*/ 15 h 43"/>
              <a:gd name="T20" fmla="*/ 54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8 w 98"/>
              <a:gd name="T27" fmla="*/ 4 h 43"/>
              <a:gd name="T28" fmla="*/ 13 w 98"/>
              <a:gd name="T29" fmla="*/ 9 h 43"/>
              <a:gd name="T30" fmla="*/ 20 w 98"/>
              <a:gd name="T31" fmla="*/ 10 h 43"/>
              <a:gd name="T32" fmla="*/ 28 w 98"/>
              <a:gd name="T33" fmla="*/ 9 h 43"/>
              <a:gd name="T34" fmla="*/ 33 w 98"/>
              <a:gd name="T35" fmla="*/ 4 h 43"/>
              <a:gd name="T36" fmla="*/ 41 w 98"/>
              <a:gd name="T37" fmla="*/ 0 h 43"/>
              <a:gd name="T38" fmla="*/ 40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4 w 98"/>
              <a:gd name="T45" fmla="*/ 4 h 43"/>
              <a:gd name="T46" fmla="*/ 61 w 98"/>
              <a:gd name="T47" fmla="*/ 7 h 43"/>
              <a:gd name="T48" fmla="*/ 58 w 98"/>
              <a:gd name="T49" fmla="*/ 0 h 43"/>
              <a:gd name="T50" fmla="*/ 64 w 98"/>
              <a:gd name="T51" fmla="*/ 4 h 43"/>
              <a:gd name="T52" fmla="*/ 69 w 98"/>
              <a:gd name="T53" fmla="*/ 7 h 43"/>
              <a:gd name="T54" fmla="*/ 75 w 98"/>
              <a:gd name="T55" fmla="*/ 9 h 43"/>
              <a:gd name="T56" fmla="*/ 83 w 98"/>
              <a:gd name="T57" fmla="*/ 6 h 43"/>
              <a:gd name="T58" fmla="*/ 87 w 98"/>
              <a:gd name="T59" fmla="*/ 0 h 43"/>
              <a:gd name="T60" fmla="*/ 97 w 98"/>
              <a:gd name="T61" fmla="*/ 5 h 43"/>
              <a:gd name="T62" fmla="*/ 91 w 98"/>
              <a:gd name="T63" fmla="*/ 11 h 43"/>
              <a:gd name="T64" fmla="*/ 83 w 98"/>
              <a:gd name="T65" fmla="*/ 15 h 43"/>
              <a:gd name="T66" fmla="*/ 72 w 98"/>
              <a:gd name="T67" fmla="*/ 14 h 43"/>
              <a:gd name="T68" fmla="*/ 69 w 98"/>
              <a:gd name="T69" fmla="*/ 18 h 43"/>
              <a:gd name="T70" fmla="*/ 68 w 98"/>
              <a:gd name="T71" fmla="*/ 33 h 43"/>
              <a:gd name="T72" fmla="*/ 50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2 w 98"/>
              <a:gd name="T81" fmla="*/ 12 h 43"/>
              <a:gd name="T82" fmla="*/ 24 w 98"/>
              <a:gd name="T83" fmla="*/ 16 h 43"/>
              <a:gd name="T84" fmla="*/ 14 w 98"/>
              <a:gd name="T85" fmla="*/ 16 h 43"/>
              <a:gd name="T86" fmla="*/ 5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5" y="10"/>
                </a:lnTo>
                <a:lnTo>
                  <a:pt x="41" y="11"/>
                </a:lnTo>
                <a:lnTo>
                  <a:pt x="37" y="15"/>
                </a:lnTo>
                <a:lnTo>
                  <a:pt x="36" y="19"/>
                </a:lnTo>
                <a:lnTo>
                  <a:pt x="34" y="23"/>
                </a:lnTo>
                <a:lnTo>
                  <a:pt x="36" y="28"/>
                </a:lnTo>
                <a:lnTo>
                  <a:pt x="37" y="32"/>
                </a:lnTo>
                <a:lnTo>
                  <a:pt x="41" y="34"/>
                </a:lnTo>
                <a:lnTo>
                  <a:pt x="45" y="37"/>
                </a:lnTo>
                <a:lnTo>
                  <a:pt x="49" y="37"/>
                </a:lnTo>
                <a:lnTo>
                  <a:pt x="49" y="37"/>
                </a:lnTo>
                <a:lnTo>
                  <a:pt x="50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4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50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8" y="4"/>
                </a:lnTo>
                <a:lnTo>
                  <a:pt x="10" y="6"/>
                </a:lnTo>
                <a:lnTo>
                  <a:pt x="13" y="9"/>
                </a:lnTo>
                <a:lnTo>
                  <a:pt x="17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1" y="6"/>
                </a:lnTo>
                <a:lnTo>
                  <a:pt x="33" y="4"/>
                </a:lnTo>
                <a:lnTo>
                  <a:pt x="34" y="0"/>
                </a:lnTo>
                <a:lnTo>
                  <a:pt x="41" y="0"/>
                </a:lnTo>
                <a:lnTo>
                  <a:pt x="40" y="2"/>
                </a:lnTo>
                <a:lnTo>
                  <a:pt x="40" y="4"/>
                </a:lnTo>
                <a:lnTo>
                  <a:pt x="37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50" y="4"/>
                </a:lnTo>
                <a:lnTo>
                  <a:pt x="54" y="4"/>
                </a:lnTo>
                <a:lnTo>
                  <a:pt x="58" y="5"/>
                </a:lnTo>
                <a:lnTo>
                  <a:pt x="61" y="7"/>
                </a:lnTo>
                <a:lnTo>
                  <a:pt x="59" y="4"/>
                </a:lnTo>
                <a:lnTo>
                  <a:pt x="58" y="0"/>
                </a:lnTo>
                <a:lnTo>
                  <a:pt x="63" y="0"/>
                </a:lnTo>
                <a:lnTo>
                  <a:pt x="64" y="4"/>
                </a:lnTo>
                <a:lnTo>
                  <a:pt x="66" y="6"/>
                </a:lnTo>
                <a:lnTo>
                  <a:pt x="69" y="7"/>
                </a:lnTo>
                <a:lnTo>
                  <a:pt x="72" y="9"/>
                </a:lnTo>
                <a:lnTo>
                  <a:pt x="75" y="9"/>
                </a:lnTo>
                <a:lnTo>
                  <a:pt x="79" y="7"/>
                </a:lnTo>
                <a:lnTo>
                  <a:pt x="83" y="6"/>
                </a:lnTo>
                <a:lnTo>
                  <a:pt x="86" y="4"/>
                </a:lnTo>
                <a:lnTo>
                  <a:pt x="87" y="0"/>
                </a:lnTo>
                <a:lnTo>
                  <a:pt x="98" y="0"/>
                </a:lnTo>
                <a:lnTo>
                  <a:pt x="97" y="5"/>
                </a:lnTo>
                <a:lnTo>
                  <a:pt x="95" y="9"/>
                </a:lnTo>
                <a:lnTo>
                  <a:pt x="91" y="11"/>
                </a:lnTo>
                <a:lnTo>
                  <a:pt x="87" y="14"/>
                </a:lnTo>
                <a:lnTo>
                  <a:pt x="83" y="15"/>
                </a:lnTo>
                <a:lnTo>
                  <a:pt x="78" y="15"/>
                </a:lnTo>
                <a:lnTo>
                  <a:pt x="72" y="14"/>
                </a:lnTo>
                <a:lnTo>
                  <a:pt x="66" y="11"/>
                </a:lnTo>
                <a:lnTo>
                  <a:pt x="69" y="18"/>
                </a:lnTo>
                <a:lnTo>
                  <a:pt x="70" y="23"/>
                </a:lnTo>
                <a:lnTo>
                  <a:pt x="68" y="33"/>
                </a:lnTo>
                <a:lnTo>
                  <a:pt x="60" y="40"/>
                </a:lnTo>
                <a:lnTo>
                  <a:pt x="50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8" y="24"/>
                </a:lnTo>
                <a:lnTo>
                  <a:pt x="29" y="20"/>
                </a:lnTo>
                <a:lnTo>
                  <a:pt x="31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6" name="Prostoročno 206"/>
          <xdr:cNvSpPr>
            <a:spLocks/>
          </xdr:cNvSpPr>
        </xdr:nvSpPr>
        <xdr:spPr bwMode="auto">
          <a:xfrm>
            <a:off x="508" y="110"/>
            <a:ext cx="6" cy="1"/>
          </a:xfrm>
          <a:custGeom>
            <a:avLst/>
            <a:gdLst>
              <a:gd name="T0" fmla="*/ 0 w 22"/>
              <a:gd name="T1" fmla="*/ 0 h 5"/>
              <a:gd name="T2" fmla="*/ 22 w 22"/>
              <a:gd name="T3" fmla="*/ 0 h 5"/>
              <a:gd name="T4" fmla="*/ 19 w 22"/>
              <a:gd name="T5" fmla="*/ 2 h 5"/>
              <a:gd name="T6" fmla="*/ 17 w 22"/>
              <a:gd name="T7" fmla="*/ 4 h 5"/>
              <a:gd name="T8" fmla="*/ 13 w 22"/>
              <a:gd name="T9" fmla="*/ 5 h 5"/>
              <a:gd name="T10" fmla="*/ 11 w 22"/>
              <a:gd name="T11" fmla="*/ 4 h 5"/>
              <a:gd name="T12" fmla="*/ 7 w 22"/>
              <a:gd name="T13" fmla="*/ 4 h 5"/>
              <a:gd name="T14" fmla="*/ 4 w 22"/>
              <a:gd name="T15" fmla="*/ 2 h 5"/>
              <a:gd name="T16" fmla="*/ 0 w 22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5">
                <a:moveTo>
                  <a:pt x="0" y="0"/>
                </a:moveTo>
                <a:lnTo>
                  <a:pt x="22" y="0"/>
                </a:lnTo>
                <a:lnTo>
                  <a:pt x="19" y="2"/>
                </a:lnTo>
                <a:lnTo>
                  <a:pt x="17" y="4"/>
                </a:lnTo>
                <a:lnTo>
                  <a:pt x="13" y="5"/>
                </a:lnTo>
                <a:lnTo>
                  <a:pt x="11" y="4"/>
                </a:lnTo>
                <a:lnTo>
                  <a:pt x="7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7" name="Prostoročno 207"/>
          <xdr:cNvSpPr>
            <a:spLocks/>
          </xdr:cNvSpPr>
        </xdr:nvSpPr>
        <xdr:spPr bwMode="auto">
          <a:xfrm>
            <a:off x="489" y="110"/>
            <a:ext cx="4" cy="1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6 w 17"/>
              <a:gd name="T5" fmla="*/ 2 h 5"/>
              <a:gd name="T6" fmla="*/ 13 w 17"/>
              <a:gd name="T7" fmla="*/ 4 h 5"/>
              <a:gd name="T8" fmla="*/ 9 w 17"/>
              <a:gd name="T9" fmla="*/ 5 h 5"/>
              <a:gd name="T10" fmla="*/ 6 w 17"/>
              <a:gd name="T11" fmla="*/ 4 h 5"/>
              <a:gd name="T12" fmla="*/ 3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6" y="2"/>
                </a:lnTo>
                <a:lnTo>
                  <a:pt x="13" y="4"/>
                </a:lnTo>
                <a:lnTo>
                  <a:pt x="9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8" name="Prostoročno 208"/>
          <xdr:cNvSpPr>
            <a:spLocks/>
          </xdr:cNvSpPr>
        </xdr:nvSpPr>
        <xdr:spPr bwMode="auto">
          <a:xfrm>
            <a:off x="498" y="127"/>
            <a:ext cx="5" cy="10"/>
          </a:xfrm>
          <a:custGeom>
            <a:avLst/>
            <a:gdLst>
              <a:gd name="T0" fmla="*/ 9 w 18"/>
              <a:gd name="T1" fmla="*/ 0 h 41"/>
              <a:gd name="T2" fmla="*/ 12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6 w 18"/>
              <a:gd name="T9" fmla="*/ 16 h 41"/>
              <a:gd name="T10" fmla="*/ 18 w 18"/>
              <a:gd name="T11" fmla="*/ 21 h 41"/>
              <a:gd name="T12" fmla="*/ 16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2 w 18"/>
              <a:gd name="T19" fmla="*/ 38 h 41"/>
              <a:gd name="T20" fmla="*/ 9 w 18"/>
              <a:gd name="T21" fmla="*/ 41 h 41"/>
              <a:gd name="T22" fmla="*/ 9 w 18"/>
              <a:gd name="T23" fmla="*/ 41 h 41"/>
              <a:gd name="T24" fmla="*/ 7 w 18"/>
              <a:gd name="T25" fmla="*/ 38 h 41"/>
              <a:gd name="T26" fmla="*/ 6 w 18"/>
              <a:gd name="T27" fmla="*/ 36 h 41"/>
              <a:gd name="T28" fmla="*/ 5 w 18"/>
              <a:gd name="T29" fmla="*/ 32 h 41"/>
              <a:gd name="T30" fmla="*/ 2 w 18"/>
              <a:gd name="T31" fmla="*/ 28 h 41"/>
              <a:gd name="T32" fmla="*/ 1 w 18"/>
              <a:gd name="T33" fmla="*/ 24 h 41"/>
              <a:gd name="T34" fmla="*/ 0 w 18"/>
              <a:gd name="T35" fmla="*/ 21 h 41"/>
              <a:gd name="T36" fmla="*/ 1 w 18"/>
              <a:gd name="T37" fmla="*/ 17 h 41"/>
              <a:gd name="T38" fmla="*/ 2 w 18"/>
              <a:gd name="T39" fmla="*/ 13 h 41"/>
              <a:gd name="T40" fmla="*/ 5 w 18"/>
              <a:gd name="T41" fmla="*/ 9 h 41"/>
              <a:gd name="T42" fmla="*/ 6 w 18"/>
              <a:gd name="T43" fmla="*/ 5 h 41"/>
              <a:gd name="T44" fmla="*/ 7 w 18"/>
              <a:gd name="T45" fmla="*/ 3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2" y="3"/>
                </a:lnTo>
                <a:lnTo>
                  <a:pt x="15" y="7"/>
                </a:lnTo>
                <a:lnTo>
                  <a:pt x="16" y="10"/>
                </a:lnTo>
                <a:lnTo>
                  <a:pt x="16" y="16"/>
                </a:lnTo>
                <a:lnTo>
                  <a:pt x="18" y="21"/>
                </a:lnTo>
                <a:lnTo>
                  <a:pt x="16" y="26"/>
                </a:lnTo>
                <a:lnTo>
                  <a:pt x="16" y="31"/>
                </a:lnTo>
                <a:lnTo>
                  <a:pt x="15" y="35"/>
                </a:lnTo>
                <a:lnTo>
                  <a:pt x="12" y="38"/>
                </a:lnTo>
                <a:lnTo>
                  <a:pt x="9" y="41"/>
                </a:lnTo>
                <a:lnTo>
                  <a:pt x="9" y="41"/>
                </a:lnTo>
                <a:lnTo>
                  <a:pt x="7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7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9" name="Prostoročno 209"/>
          <xdr:cNvSpPr>
            <a:spLocks/>
          </xdr:cNvSpPr>
        </xdr:nvSpPr>
        <xdr:spPr bwMode="auto">
          <a:xfrm>
            <a:off x="481" y="110"/>
            <a:ext cx="40" cy="22"/>
          </a:xfrm>
          <a:custGeom>
            <a:avLst/>
            <a:gdLst>
              <a:gd name="T0" fmla="*/ 88 w 160"/>
              <a:gd name="T1" fmla="*/ 5 h 88"/>
              <a:gd name="T2" fmla="*/ 84 w 160"/>
              <a:gd name="T3" fmla="*/ 23 h 88"/>
              <a:gd name="T4" fmla="*/ 75 w 160"/>
              <a:gd name="T5" fmla="*/ 34 h 88"/>
              <a:gd name="T6" fmla="*/ 69 w 160"/>
              <a:gd name="T7" fmla="*/ 21 h 88"/>
              <a:gd name="T8" fmla="*/ 73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1 w 160"/>
              <a:gd name="T15" fmla="*/ 43 h 88"/>
              <a:gd name="T16" fmla="*/ 93 w 160"/>
              <a:gd name="T17" fmla="*/ 65 h 88"/>
              <a:gd name="T18" fmla="*/ 121 w 160"/>
              <a:gd name="T19" fmla="*/ 79 h 88"/>
              <a:gd name="T20" fmla="*/ 144 w 160"/>
              <a:gd name="T21" fmla="*/ 70 h 88"/>
              <a:gd name="T22" fmla="*/ 147 w 160"/>
              <a:gd name="T23" fmla="*/ 56 h 88"/>
              <a:gd name="T24" fmla="*/ 141 w 160"/>
              <a:gd name="T25" fmla="*/ 47 h 88"/>
              <a:gd name="T26" fmla="*/ 130 w 160"/>
              <a:gd name="T27" fmla="*/ 44 h 88"/>
              <a:gd name="T28" fmla="*/ 123 w 160"/>
              <a:gd name="T29" fmla="*/ 51 h 88"/>
              <a:gd name="T30" fmla="*/ 125 w 160"/>
              <a:gd name="T31" fmla="*/ 61 h 88"/>
              <a:gd name="T32" fmla="*/ 128 w 160"/>
              <a:gd name="T33" fmla="*/ 70 h 88"/>
              <a:gd name="T34" fmla="*/ 118 w 160"/>
              <a:gd name="T35" fmla="*/ 71 h 88"/>
              <a:gd name="T36" fmla="*/ 103 w 160"/>
              <a:gd name="T37" fmla="*/ 65 h 88"/>
              <a:gd name="T38" fmla="*/ 101 w 160"/>
              <a:gd name="T39" fmla="*/ 40 h 88"/>
              <a:gd name="T40" fmla="*/ 133 w 160"/>
              <a:gd name="T41" fmla="*/ 26 h 88"/>
              <a:gd name="T42" fmla="*/ 157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3 w 160"/>
              <a:gd name="T51" fmla="*/ 65 h 88"/>
              <a:gd name="T52" fmla="*/ 61 w 160"/>
              <a:gd name="T53" fmla="*/ 77 h 88"/>
              <a:gd name="T54" fmla="*/ 24 w 160"/>
              <a:gd name="T55" fmla="*/ 86 h 88"/>
              <a:gd name="T56" fmla="*/ 1 w 160"/>
              <a:gd name="T57" fmla="*/ 66 h 88"/>
              <a:gd name="T58" fmla="*/ 1 w 160"/>
              <a:gd name="T59" fmla="*/ 51 h 88"/>
              <a:gd name="T60" fmla="*/ 14 w 160"/>
              <a:gd name="T61" fmla="*/ 32 h 88"/>
              <a:gd name="T62" fmla="*/ 51 w 160"/>
              <a:gd name="T63" fmla="*/ 32 h 88"/>
              <a:gd name="T64" fmla="*/ 59 w 160"/>
              <a:gd name="T65" fmla="*/ 60 h 88"/>
              <a:gd name="T66" fmla="*/ 46 w 160"/>
              <a:gd name="T67" fmla="*/ 71 h 88"/>
              <a:gd name="T68" fmla="*/ 34 w 160"/>
              <a:gd name="T69" fmla="*/ 71 h 88"/>
              <a:gd name="T70" fmla="*/ 32 w 160"/>
              <a:gd name="T71" fmla="*/ 65 h 88"/>
              <a:gd name="T72" fmla="*/ 38 w 160"/>
              <a:gd name="T73" fmla="*/ 55 h 88"/>
              <a:gd name="T74" fmla="*/ 32 w 160"/>
              <a:gd name="T75" fmla="*/ 46 h 88"/>
              <a:gd name="T76" fmla="*/ 22 w 160"/>
              <a:gd name="T77" fmla="*/ 46 h 88"/>
              <a:gd name="T78" fmla="*/ 15 w 160"/>
              <a:gd name="T79" fmla="*/ 52 h 88"/>
              <a:gd name="T80" fmla="*/ 13 w 160"/>
              <a:gd name="T81" fmla="*/ 66 h 88"/>
              <a:gd name="T82" fmla="*/ 28 w 160"/>
              <a:gd name="T83" fmla="*/ 79 h 88"/>
              <a:gd name="T84" fmla="*/ 59 w 160"/>
              <a:gd name="T85" fmla="*/ 71 h 88"/>
              <a:gd name="T86" fmla="*/ 77 w 160"/>
              <a:gd name="T87" fmla="*/ 55 h 88"/>
              <a:gd name="T88" fmla="*/ 60 w 160"/>
              <a:gd name="T89" fmla="*/ 16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7" y="0"/>
                </a:moveTo>
                <a:lnTo>
                  <a:pt x="89" y="0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7" y="38"/>
                </a:lnTo>
                <a:lnTo>
                  <a:pt x="75" y="34"/>
                </a:lnTo>
                <a:lnTo>
                  <a:pt x="74" y="30"/>
                </a:lnTo>
                <a:lnTo>
                  <a:pt x="71" y="26"/>
                </a:lnTo>
                <a:lnTo>
                  <a:pt x="69" y="21"/>
                </a:lnTo>
                <a:lnTo>
                  <a:pt x="66" y="18"/>
                </a:lnTo>
                <a:lnTo>
                  <a:pt x="68" y="19"/>
                </a:lnTo>
                <a:lnTo>
                  <a:pt x="73" y="34"/>
                </a:lnTo>
                <a:lnTo>
                  <a:pt x="80" y="48"/>
                </a:lnTo>
                <a:lnTo>
                  <a:pt x="88" y="34"/>
                </a:lnTo>
                <a:lnTo>
                  <a:pt x="93" y="20"/>
                </a:lnTo>
                <a:lnTo>
                  <a:pt x="94" y="10"/>
                </a:lnTo>
                <a:lnTo>
                  <a:pt x="96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3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8" y="69"/>
                </a:lnTo>
                <a:lnTo>
                  <a:pt x="83" y="65"/>
                </a:lnTo>
                <a:lnTo>
                  <a:pt x="80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6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0" name="Prostoročno 210"/>
          <xdr:cNvSpPr>
            <a:spLocks/>
          </xdr:cNvSpPr>
        </xdr:nvSpPr>
        <xdr:spPr bwMode="auto">
          <a:xfrm>
            <a:off x="625" y="127"/>
            <a:ext cx="5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6 w 18"/>
              <a:gd name="T5" fmla="*/ 7 h 41"/>
              <a:gd name="T6" fmla="*/ 17 w 18"/>
              <a:gd name="T7" fmla="*/ 10 h 41"/>
              <a:gd name="T8" fmla="*/ 17 w 18"/>
              <a:gd name="T9" fmla="*/ 16 h 41"/>
              <a:gd name="T10" fmla="*/ 18 w 18"/>
              <a:gd name="T11" fmla="*/ 21 h 41"/>
              <a:gd name="T12" fmla="*/ 17 w 18"/>
              <a:gd name="T13" fmla="*/ 26 h 41"/>
              <a:gd name="T14" fmla="*/ 17 w 18"/>
              <a:gd name="T15" fmla="*/ 31 h 41"/>
              <a:gd name="T16" fmla="*/ 16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8 w 18"/>
              <a:gd name="T23" fmla="*/ 38 h 41"/>
              <a:gd name="T24" fmla="*/ 7 w 18"/>
              <a:gd name="T25" fmla="*/ 36 h 41"/>
              <a:gd name="T26" fmla="*/ 4 w 18"/>
              <a:gd name="T27" fmla="*/ 32 h 41"/>
              <a:gd name="T28" fmla="*/ 3 w 18"/>
              <a:gd name="T29" fmla="*/ 28 h 41"/>
              <a:gd name="T30" fmla="*/ 2 w 18"/>
              <a:gd name="T31" fmla="*/ 24 h 41"/>
              <a:gd name="T32" fmla="*/ 0 w 18"/>
              <a:gd name="T33" fmla="*/ 21 h 41"/>
              <a:gd name="T34" fmla="*/ 2 w 18"/>
              <a:gd name="T35" fmla="*/ 17 h 41"/>
              <a:gd name="T36" fmla="*/ 3 w 18"/>
              <a:gd name="T37" fmla="*/ 13 h 41"/>
              <a:gd name="T38" fmla="*/ 4 w 18"/>
              <a:gd name="T39" fmla="*/ 9 h 41"/>
              <a:gd name="T40" fmla="*/ 7 w 18"/>
              <a:gd name="T41" fmla="*/ 5 h 41"/>
              <a:gd name="T42" fmla="*/ 8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6" y="7"/>
                </a:lnTo>
                <a:lnTo>
                  <a:pt x="17" y="10"/>
                </a:lnTo>
                <a:lnTo>
                  <a:pt x="17" y="16"/>
                </a:lnTo>
                <a:lnTo>
                  <a:pt x="18" y="21"/>
                </a:lnTo>
                <a:lnTo>
                  <a:pt x="17" y="26"/>
                </a:lnTo>
                <a:lnTo>
                  <a:pt x="17" y="31"/>
                </a:lnTo>
                <a:lnTo>
                  <a:pt x="16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2" y="24"/>
                </a:lnTo>
                <a:lnTo>
                  <a:pt x="0" y="21"/>
                </a:lnTo>
                <a:lnTo>
                  <a:pt x="2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1" name="Prostoročno 211"/>
          <xdr:cNvSpPr>
            <a:spLocks/>
          </xdr:cNvSpPr>
        </xdr:nvSpPr>
        <xdr:spPr bwMode="auto">
          <a:xfrm>
            <a:off x="636" y="110"/>
            <a:ext cx="4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2" name="Prostoročno 212"/>
          <xdr:cNvSpPr>
            <a:spLocks/>
          </xdr:cNvSpPr>
        </xdr:nvSpPr>
        <xdr:spPr bwMode="auto">
          <a:xfrm>
            <a:off x="61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7 w 18"/>
              <a:gd name="T5" fmla="*/ 2 h 5"/>
              <a:gd name="T6" fmla="*/ 13 w 18"/>
              <a:gd name="T7" fmla="*/ 4 h 5"/>
              <a:gd name="T8" fmla="*/ 10 w 18"/>
              <a:gd name="T9" fmla="*/ 5 h 5"/>
              <a:gd name="T10" fmla="*/ 6 w 18"/>
              <a:gd name="T11" fmla="*/ 4 h 5"/>
              <a:gd name="T12" fmla="*/ 3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7" y="2"/>
                </a:lnTo>
                <a:lnTo>
                  <a:pt x="13" y="4"/>
                </a:lnTo>
                <a:lnTo>
                  <a:pt x="10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3" name="Prostoročno 213"/>
          <xdr:cNvSpPr>
            <a:spLocks/>
          </xdr:cNvSpPr>
        </xdr:nvSpPr>
        <xdr:spPr bwMode="auto">
          <a:xfrm>
            <a:off x="447" y="110"/>
            <a:ext cx="2" cy="2"/>
          </a:xfrm>
          <a:custGeom>
            <a:avLst/>
            <a:gdLst>
              <a:gd name="T0" fmla="*/ 2 w 7"/>
              <a:gd name="T1" fmla="*/ 0 h 9"/>
              <a:gd name="T2" fmla="*/ 7 w 7"/>
              <a:gd name="T3" fmla="*/ 0 h 9"/>
              <a:gd name="T4" fmla="*/ 6 w 7"/>
              <a:gd name="T5" fmla="*/ 4 h 9"/>
              <a:gd name="T6" fmla="*/ 3 w 7"/>
              <a:gd name="T7" fmla="*/ 6 h 9"/>
              <a:gd name="T8" fmla="*/ 0 w 7"/>
              <a:gd name="T9" fmla="*/ 9 h 9"/>
              <a:gd name="T10" fmla="*/ 1 w 7"/>
              <a:gd name="T11" fmla="*/ 5 h 9"/>
              <a:gd name="T12" fmla="*/ 2 w 7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7" h="9">
                <a:moveTo>
                  <a:pt x="2" y="0"/>
                </a:moveTo>
                <a:lnTo>
                  <a:pt x="7" y="0"/>
                </a:lnTo>
                <a:lnTo>
                  <a:pt x="6" y="4"/>
                </a:lnTo>
                <a:lnTo>
                  <a:pt x="3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4" name="Prostoročno 214"/>
          <xdr:cNvSpPr>
            <a:spLocks/>
          </xdr:cNvSpPr>
        </xdr:nvSpPr>
        <xdr:spPr bwMode="auto">
          <a:xfrm>
            <a:off x="425" y="110"/>
            <a:ext cx="1" cy="1"/>
          </a:xfrm>
          <a:custGeom>
            <a:avLst/>
            <a:gdLst>
              <a:gd name="T0" fmla="*/ 0 w 2"/>
              <a:gd name="T1" fmla="*/ 0 h 4"/>
              <a:gd name="T2" fmla="*/ 1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1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5" name="Prostoročno 215"/>
          <xdr:cNvSpPr>
            <a:spLocks noEditPoints="1"/>
          </xdr:cNvSpPr>
        </xdr:nvSpPr>
        <xdr:spPr bwMode="auto">
          <a:xfrm>
            <a:off x="426" y="110"/>
            <a:ext cx="21" cy="11"/>
          </a:xfrm>
          <a:custGeom>
            <a:avLst/>
            <a:gdLst>
              <a:gd name="T0" fmla="*/ 44 w 84"/>
              <a:gd name="T1" fmla="*/ 10 h 43"/>
              <a:gd name="T2" fmla="*/ 37 w 84"/>
              <a:gd name="T3" fmla="*/ 15 h 43"/>
              <a:gd name="T4" fmla="*/ 35 w 84"/>
              <a:gd name="T5" fmla="*/ 23 h 43"/>
              <a:gd name="T6" fmla="*/ 37 w 84"/>
              <a:gd name="T7" fmla="*/ 32 h 43"/>
              <a:gd name="T8" fmla="*/ 44 w 84"/>
              <a:gd name="T9" fmla="*/ 37 h 43"/>
              <a:gd name="T10" fmla="*/ 49 w 84"/>
              <a:gd name="T11" fmla="*/ 37 h 43"/>
              <a:gd name="T12" fmla="*/ 53 w 84"/>
              <a:gd name="T13" fmla="*/ 37 h 43"/>
              <a:gd name="T14" fmla="*/ 60 w 84"/>
              <a:gd name="T15" fmla="*/ 32 h 43"/>
              <a:gd name="T16" fmla="*/ 63 w 84"/>
              <a:gd name="T17" fmla="*/ 23 h 43"/>
              <a:gd name="T18" fmla="*/ 60 w 84"/>
              <a:gd name="T19" fmla="*/ 15 h 43"/>
              <a:gd name="T20" fmla="*/ 53 w 84"/>
              <a:gd name="T21" fmla="*/ 10 h 43"/>
              <a:gd name="T22" fmla="*/ 49 w 84"/>
              <a:gd name="T23" fmla="*/ 9 h 43"/>
              <a:gd name="T24" fmla="*/ 34 w 84"/>
              <a:gd name="T25" fmla="*/ 0 h 43"/>
              <a:gd name="T26" fmla="*/ 40 w 84"/>
              <a:gd name="T27" fmla="*/ 2 h 43"/>
              <a:gd name="T28" fmla="*/ 37 w 84"/>
              <a:gd name="T29" fmla="*/ 6 h 43"/>
              <a:gd name="T30" fmla="*/ 48 w 84"/>
              <a:gd name="T31" fmla="*/ 2 h 43"/>
              <a:gd name="T32" fmla="*/ 49 w 84"/>
              <a:gd name="T33" fmla="*/ 4 h 43"/>
              <a:gd name="T34" fmla="*/ 57 w 84"/>
              <a:gd name="T35" fmla="*/ 5 h 43"/>
              <a:gd name="T36" fmla="*/ 58 w 84"/>
              <a:gd name="T37" fmla="*/ 4 h 43"/>
              <a:gd name="T38" fmla="*/ 63 w 84"/>
              <a:gd name="T39" fmla="*/ 0 h 43"/>
              <a:gd name="T40" fmla="*/ 67 w 84"/>
              <a:gd name="T41" fmla="*/ 6 h 43"/>
              <a:gd name="T42" fmla="*/ 73 w 84"/>
              <a:gd name="T43" fmla="*/ 10 h 43"/>
              <a:gd name="T44" fmla="*/ 81 w 84"/>
              <a:gd name="T45" fmla="*/ 10 h 43"/>
              <a:gd name="T46" fmla="*/ 82 w 84"/>
              <a:gd name="T47" fmla="*/ 11 h 43"/>
              <a:gd name="T48" fmla="*/ 76 w 84"/>
              <a:gd name="T49" fmla="*/ 15 h 43"/>
              <a:gd name="T50" fmla="*/ 69 w 84"/>
              <a:gd name="T51" fmla="*/ 15 h 43"/>
              <a:gd name="T52" fmla="*/ 68 w 84"/>
              <a:gd name="T53" fmla="*/ 14 h 43"/>
              <a:gd name="T54" fmla="*/ 66 w 84"/>
              <a:gd name="T55" fmla="*/ 11 h 43"/>
              <a:gd name="T56" fmla="*/ 69 w 84"/>
              <a:gd name="T57" fmla="*/ 23 h 43"/>
              <a:gd name="T58" fmla="*/ 59 w 84"/>
              <a:gd name="T59" fmla="*/ 40 h 43"/>
              <a:gd name="T60" fmla="*/ 49 w 84"/>
              <a:gd name="T61" fmla="*/ 43 h 43"/>
              <a:gd name="T62" fmla="*/ 37 w 84"/>
              <a:gd name="T63" fmla="*/ 40 h 43"/>
              <a:gd name="T64" fmla="*/ 27 w 84"/>
              <a:gd name="T65" fmla="*/ 24 h 43"/>
              <a:gd name="T66" fmla="*/ 30 w 84"/>
              <a:gd name="T67" fmla="*/ 16 h 43"/>
              <a:gd name="T68" fmla="*/ 27 w 84"/>
              <a:gd name="T69" fmla="*/ 15 h 43"/>
              <a:gd name="T70" fmla="*/ 20 w 84"/>
              <a:gd name="T71" fmla="*/ 18 h 43"/>
              <a:gd name="T72" fmla="*/ 9 w 84"/>
              <a:gd name="T73" fmla="*/ 15 h 43"/>
              <a:gd name="T74" fmla="*/ 3 w 84"/>
              <a:gd name="T75" fmla="*/ 7 h 43"/>
              <a:gd name="T76" fmla="*/ 4 w 84"/>
              <a:gd name="T77" fmla="*/ 6 h 43"/>
              <a:gd name="T78" fmla="*/ 11 w 84"/>
              <a:gd name="T79" fmla="*/ 10 h 43"/>
              <a:gd name="T80" fmla="*/ 20 w 84"/>
              <a:gd name="T81" fmla="*/ 10 h 43"/>
              <a:gd name="T82" fmla="*/ 28 w 84"/>
              <a:gd name="T83" fmla="*/ 6 h 43"/>
              <a:gd name="T84" fmla="*/ 34 w 84"/>
              <a:gd name="T8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84" h="43">
                <a:moveTo>
                  <a:pt x="48" y="9"/>
                </a:moveTo>
                <a:lnTo>
                  <a:pt x="44" y="10"/>
                </a:lnTo>
                <a:lnTo>
                  <a:pt x="40" y="11"/>
                </a:lnTo>
                <a:lnTo>
                  <a:pt x="37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7" y="32"/>
                </a:lnTo>
                <a:lnTo>
                  <a:pt x="40" y="34"/>
                </a:lnTo>
                <a:lnTo>
                  <a:pt x="44" y="37"/>
                </a:lnTo>
                <a:lnTo>
                  <a:pt x="48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8" y="9"/>
                </a:lnTo>
                <a:close/>
                <a:moveTo>
                  <a:pt x="34" y="0"/>
                </a:move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7" y="6"/>
                </a:lnTo>
                <a:lnTo>
                  <a:pt x="43" y="4"/>
                </a:lnTo>
                <a:lnTo>
                  <a:pt x="48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4" y="4"/>
                </a:lnTo>
                <a:lnTo>
                  <a:pt x="67" y="6"/>
                </a:lnTo>
                <a:lnTo>
                  <a:pt x="69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4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69" y="15"/>
                </a:lnTo>
                <a:lnTo>
                  <a:pt x="68" y="15"/>
                </a:lnTo>
                <a:lnTo>
                  <a:pt x="68" y="14"/>
                </a:lnTo>
                <a:lnTo>
                  <a:pt x="67" y="12"/>
                </a:lnTo>
                <a:lnTo>
                  <a:pt x="66" y="11"/>
                </a:lnTo>
                <a:lnTo>
                  <a:pt x="68" y="18"/>
                </a:lnTo>
                <a:lnTo>
                  <a:pt x="69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8" y="43"/>
                </a:lnTo>
                <a:lnTo>
                  <a:pt x="37" y="40"/>
                </a:lnTo>
                <a:lnTo>
                  <a:pt x="31" y="34"/>
                </a:lnTo>
                <a:lnTo>
                  <a:pt x="27" y="24"/>
                </a:lnTo>
                <a:lnTo>
                  <a:pt x="28" y="20"/>
                </a:lnTo>
                <a:lnTo>
                  <a:pt x="30" y="16"/>
                </a:lnTo>
                <a:lnTo>
                  <a:pt x="31" y="12"/>
                </a:lnTo>
                <a:lnTo>
                  <a:pt x="27" y="15"/>
                </a:lnTo>
                <a:lnTo>
                  <a:pt x="23" y="16"/>
                </a:lnTo>
                <a:lnTo>
                  <a:pt x="20" y="18"/>
                </a:lnTo>
                <a:lnTo>
                  <a:pt x="14" y="16"/>
                </a:lnTo>
                <a:lnTo>
                  <a:pt x="9" y="15"/>
                </a:lnTo>
                <a:lnTo>
                  <a:pt x="5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7" y="9"/>
                </a:lnTo>
                <a:lnTo>
                  <a:pt x="11" y="10"/>
                </a:lnTo>
                <a:lnTo>
                  <a:pt x="14" y="10"/>
                </a:lnTo>
                <a:lnTo>
                  <a:pt x="20" y="10"/>
                </a:lnTo>
                <a:lnTo>
                  <a:pt x="23" y="9"/>
                </a:lnTo>
                <a:lnTo>
                  <a:pt x="28" y="6"/>
                </a:lnTo>
                <a:lnTo>
                  <a:pt x="31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6" name="Prostoročno 216"/>
          <xdr:cNvSpPr>
            <a:spLocks/>
          </xdr:cNvSpPr>
        </xdr:nvSpPr>
        <xdr:spPr bwMode="auto">
          <a:xfrm>
            <a:off x="372" y="127"/>
            <a:ext cx="4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8 w 18"/>
              <a:gd name="T9" fmla="*/ 16 h 41"/>
              <a:gd name="T10" fmla="*/ 18 w 18"/>
              <a:gd name="T11" fmla="*/ 21 h 41"/>
              <a:gd name="T12" fmla="*/ 18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9 w 18"/>
              <a:gd name="T23" fmla="*/ 38 h 41"/>
              <a:gd name="T24" fmla="*/ 6 w 18"/>
              <a:gd name="T25" fmla="*/ 36 h 41"/>
              <a:gd name="T26" fmla="*/ 5 w 18"/>
              <a:gd name="T27" fmla="*/ 32 h 41"/>
              <a:gd name="T28" fmla="*/ 2 w 18"/>
              <a:gd name="T29" fmla="*/ 28 h 41"/>
              <a:gd name="T30" fmla="*/ 1 w 18"/>
              <a:gd name="T31" fmla="*/ 24 h 41"/>
              <a:gd name="T32" fmla="*/ 0 w 18"/>
              <a:gd name="T33" fmla="*/ 21 h 41"/>
              <a:gd name="T34" fmla="*/ 1 w 18"/>
              <a:gd name="T35" fmla="*/ 17 h 41"/>
              <a:gd name="T36" fmla="*/ 2 w 18"/>
              <a:gd name="T37" fmla="*/ 13 h 41"/>
              <a:gd name="T38" fmla="*/ 5 w 18"/>
              <a:gd name="T39" fmla="*/ 9 h 41"/>
              <a:gd name="T40" fmla="*/ 6 w 18"/>
              <a:gd name="T41" fmla="*/ 5 h 41"/>
              <a:gd name="T42" fmla="*/ 9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5" y="7"/>
                </a:lnTo>
                <a:lnTo>
                  <a:pt x="16" y="10"/>
                </a:lnTo>
                <a:lnTo>
                  <a:pt x="18" y="16"/>
                </a:lnTo>
                <a:lnTo>
                  <a:pt x="18" y="21"/>
                </a:lnTo>
                <a:lnTo>
                  <a:pt x="18" y="26"/>
                </a:lnTo>
                <a:lnTo>
                  <a:pt x="16" y="31"/>
                </a:lnTo>
                <a:lnTo>
                  <a:pt x="15" y="35"/>
                </a:lnTo>
                <a:lnTo>
                  <a:pt x="13" y="38"/>
                </a:lnTo>
                <a:lnTo>
                  <a:pt x="9" y="41"/>
                </a:lnTo>
                <a:lnTo>
                  <a:pt x="9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9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7" name="Prostoročno 217"/>
          <xdr:cNvSpPr>
            <a:spLocks/>
          </xdr:cNvSpPr>
        </xdr:nvSpPr>
        <xdr:spPr bwMode="auto">
          <a:xfrm>
            <a:off x="255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8 w 20"/>
              <a:gd name="T5" fmla="*/ 2 h 5"/>
              <a:gd name="T6" fmla="*/ 15 w 20"/>
              <a:gd name="T7" fmla="*/ 4 h 5"/>
              <a:gd name="T8" fmla="*/ 11 w 20"/>
              <a:gd name="T9" fmla="*/ 5 h 5"/>
              <a:gd name="T10" fmla="*/ 9 w 20"/>
              <a:gd name="T11" fmla="*/ 4 h 5"/>
              <a:gd name="T12" fmla="*/ 5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8" y="2"/>
                </a:lnTo>
                <a:lnTo>
                  <a:pt x="15" y="4"/>
                </a:lnTo>
                <a:lnTo>
                  <a:pt x="11" y="5"/>
                </a:lnTo>
                <a:lnTo>
                  <a:pt x="9" y="4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8" name="Prostoročno 218"/>
          <xdr:cNvSpPr>
            <a:spLocks/>
          </xdr:cNvSpPr>
        </xdr:nvSpPr>
        <xdr:spPr bwMode="auto">
          <a:xfrm>
            <a:off x="23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5 w 18"/>
              <a:gd name="T5" fmla="*/ 2 h 5"/>
              <a:gd name="T6" fmla="*/ 13 w 18"/>
              <a:gd name="T7" fmla="*/ 4 h 5"/>
              <a:gd name="T8" fmla="*/ 9 w 18"/>
              <a:gd name="T9" fmla="*/ 5 h 5"/>
              <a:gd name="T10" fmla="*/ 5 w 18"/>
              <a:gd name="T11" fmla="*/ 4 h 5"/>
              <a:gd name="T12" fmla="*/ 2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5" y="2"/>
                </a:lnTo>
                <a:lnTo>
                  <a:pt x="13" y="4"/>
                </a:lnTo>
                <a:lnTo>
                  <a:pt x="9" y="5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9" name="Prostoročno 219"/>
          <xdr:cNvSpPr>
            <a:spLocks noEditPoints="1"/>
          </xdr:cNvSpPr>
        </xdr:nvSpPr>
        <xdr:spPr bwMode="auto">
          <a:xfrm>
            <a:off x="299" y="110"/>
            <a:ext cx="25" cy="11"/>
          </a:xfrm>
          <a:custGeom>
            <a:avLst/>
            <a:gdLst>
              <a:gd name="T0" fmla="*/ 44 w 98"/>
              <a:gd name="T1" fmla="*/ 10 h 43"/>
              <a:gd name="T2" fmla="*/ 38 w 98"/>
              <a:gd name="T3" fmla="*/ 15 h 43"/>
              <a:gd name="T4" fmla="*/ 35 w 98"/>
              <a:gd name="T5" fmla="*/ 23 h 43"/>
              <a:gd name="T6" fmla="*/ 38 w 98"/>
              <a:gd name="T7" fmla="*/ 32 h 43"/>
              <a:gd name="T8" fmla="*/ 44 w 98"/>
              <a:gd name="T9" fmla="*/ 37 h 43"/>
              <a:gd name="T10" fmla="*/ 49 w 98"/>
              <a:gd name="T11" fmla="*/ 37 h 43"/>
              <a:gd name="T12" fmla="*/ 53 w 98"/>
              <a:gd name="T13" fmla="*/ 37 h 43"/>
              <a:gd name="T14" fmla="*/ 61 w 98"/>
              <a:gd name="T15" fmla="*/ 32 h 43"/>
              <a:gd name="T16" fmla="*/ 63 w 98"/>
              <a:gd name="T17" fmla="*/ 23 h 43"/>
              <a:gd name="T18" fmla="*/ 61 w 98"/>
              <a:gd name="T19" fmla="*/ 15 h 43"/>
              <a:gd name="T20" fmla="*/ 53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7 w 98"/>
              <a:gd name="T27" fmla="*/ 4 h 43"/>
              <a:gd name="T28" fmla="*/ 12 w 98"/>
              <a:gd name="T29" fmla="*/ 9 h 43"/>
              <a:gd name="T30" fmla="*/ 20 w 98"/>
              <a:gd name="T31" fmla="*/ 10 h 43"/>
              <a:gd name="T32" fmla="*/ 27 w 98"/>
              <a:gd name="T33" fmla="*/ 9 h 43"/>
              <a:gd name="T34" fmla="*/ 32 w 98"/>
              <a:gd name="T35" fmla="*/ 4 h 43"/>
              <a:gd name="T36" fmla="*/ 40 w 98"/>
              <a:gd name="T37" fmla="*/ 0 h 43"/>
              <a:gd name="T38" fmla="*/ 39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3 w 98"/>
              <a:gd name="T45" fmla="*/ 4 h 43"/>
              <a:gd name="T46" fmla="*/ 61 w 98"/>
              <a:gd name="T47" fmla="*/ 7 h 43"/>
              <a:gd name="T48" fmla="*/ 57 w 98"/>
              <a:gd name="T49" fmla="*/ 0 h 43"/>
              <a:gd name="T50" fmla="*/ 63 w 98"/>
              <a:gd name="T51" fmla="*/ 4 h 43"/>
              <a:gd name="T52" fmla="*/ 68 w 98"/>
              <a:gd name="T53" fmla="*/ 7 h 43"/>
              <a:gd name="T54" fmla="*/ 75 w 98"/>
              <a:gd name="T55" fmla="*/ 9 h 43"/>
              <a:gd name="T56" fmla="*/ 82 w 98"/>
              <a:gd name="T57" fmla="*/ 6 h 43"/>
              <a:gd name="T58" fmla="*/ 86 w 98"/>
              <a:gd name="T59" fmla="*/ 0 h 43"/>
              <a:gd name="T60" fmla="*/ 96 w 98"/>
              <a:gd name="T61" fmla="*/ 5 h 43"/>
              <a:gd name="T62" fmla="*/ 91 w 98"/>
              <a:gd name="T63" fmla="*/ 11 h 43"/>
              <a:gd name="T64" fmla="*/ 82 w 98"/>
              <a:gd name="T65" fmla="*/ 15 h 43"/>
              <a:gd name="T66" fmla="*/ 71 w 98"/>
              <a:gd name="T67" fmla="*/ 14 h 43"/>
              <a:gd name="T68" fmla="*/ 68 w 98"/>
              <a:gd name="T69" fmla="*/ 18 h 43"/>
              <a:gd name="T70" fmla="*/ 67 w 98"/>
              <a:gd name="T71" fmla="*/ 33 h 43"/>
              <a:gd name="T72" fmla="*/ 49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1 w 98"/>
              <a:gd name="T81" fmla="*/ 12 h 43"/>
              <a:gd name="T82" fmla="*/ 25 w 98"/>
              <a:gd name="T83" fmla="*/ 16 h 43"/>
              <a:gd name="T84" fmla="*/ 15 w 98"/>
              <a:gd name="T85" fmla="*/ 16 h 43"/>
              <a:gd name="T86" fmla="*/ 4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1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1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7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3" y="10"/>
                </a:lnTo>
                <a:lnTo>
                  <a:pt x="27" y="9"/>
                </a:lnTo>
                <a:lnTo>
                  <a:pt x="30" y="6"/>
                </a:lnTo>
                <a:lnTo>
                  <a:pt x="32" y="4"/>
                </a:lnTo>
                <a:lnTo>
                  <a:pt x="34" y="0"/>
                </a:ln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8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3" y="4"/>
                </a:lnTo>
                <a:lnTo>
                  <a:pt x="66" y="6"/>
                </a:lnTo>
                <a:lnTo>
                  <a:pt x="68" y="7"/>
                </a:lnTo>
                <a:lnTo>
                  <a:pt x="71" y="9"/>
                </a:lnTo>
                <a:lnTo>
                  <a:pt x="75" y="9"/>
                </a:lnTo>
                <a:lnTo>
                  <a:pt x="80" y="7"/>
                </a:lnTo>
                <a:lnTo>
                  <a:pt x="82" y="6"/>
                </a:lnTo>
                <a:lnTo>
                  <a:pt x="85" y="4"/>
                </a:lnTo>
                <a:lnTo>
                  <a:pt x="86" y="0"/>
                </a:lnTo>
                <a:lnTo>
                  <a:pt x="98" y="0"/>
                </a:lnTo>
                <a:lnTo>
                  <a:pt x="96" y="5"/>
                </a:lnTo>
                <a:lnTo>
                  <a:pt x="94" y="9"/>
                </a:lnTo>
                <a:lnTo>
                  <a:pt x="91" y="11"/>
                </a:lnTo>
                <a:lnTo>
                  <a:pt x="87" y="14"/>
                </a:lnTo>
                <a:lnTo>
                  <a:pt x="82" y="15"/>
                </a:lnTo>
                <a:lnTo>
                  <a:pt x="77" y="15"/>
                </a:lnTo>
                <a:lnTo>
                  <a:pt x="71" y="14"/>
                </a:lnTo>
                <a:lnTo>
                  <a:pt x="66" y="11"/>
                </a:lnTo>
                <a:lnTo>
                  <a:pt x="68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0" y="18"/>
                </a:lnTo>
                <a:lnTo>
                  <a:pt x="15" y="16"/>
                </a:lnTo>
                <a:lnTo>
                  <a:pt x="9" y="14"/>
                </a:lnTo>
                <a:lnTo>
                  <a:pt x="4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0" name="Prostoročno 220"/>
          <xdr:cNvSpPr>
            <a:spLocks/>
          </xdr:cNvSpPr>
        </xdr:nvSpPr>
        <xdr:spPr bwMode="auto">
          <a:xfrm>
            <a:off x="383" y="110"/>
            <a:ext cx="3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1" name="Prostoročno 221"/>
          <xdr:cNvSpPr>
            <a:spLocks/>
          </xdr:cNvSpPr>
        </xdr:nvSpPr>
        <xdr:spPr bwMode="auto">
          <a:xfrm>
            <a:off x="362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4 w 20"/>
              <a:gd name="T7" fmla="*/ 4 h 5"/>
              <a:gd name="T8" fmla="*/ 11 w 20"/>
              <a:gd name="T9" fmla="*/ 5 h 5"/>
              <a:gd name="T10" fmla="*/ 7 w 20"/>
              <a:gd name="T11" fmla="*/ 4 h 5"/>
              <a:gd name="T12" fmla="*/ 3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4" y="4"/>
                </a:lnTo>
                <a:lnTo>
                  <a:pt x="11" y="5"/>
                </a:lnTo>
                <a:lnTo>
                  <a:pt x="7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2" name="Prostoročno 222"/>
          <xdr:cNvSpPr>
            <a:spLocks/>
          </xdr:cNvSpPr>
        </xdr:nvSpPr>
        <xdr:spPr bwMode="auto">
          <a:xfrm>
            <a:off x="355" y="110"/>
            <a:ext cx="40" cy="22"/>
          </a:xfrm>
          <a:custGeom>
            <a:avLst/>
            <a:gdLst>
              <a:gd name="T0" fmla="*/ 65 w 160"/>
              <a:gd name="T1" fmla="*/ 6 h 88"/>
              <a:gd name="T2" fmla="*/ 72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6 w 160"/>
              <a:gd name="T9" fmla="*/ 23 h 88"/>
              <a:gd name="T10" fmla="*/ 74 w 160"/>
              <a:gd name="T11" fmla="*/ 26 h 88"/>
              <a:gd name="T12" fmla="*/ 70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7 w 160"/>
              <a:gd name="T23" fmla="*/ 66 h 88"/>
              <a:gd name="T24" fmla="*/ 146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3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9 w 160"/>
              <a:gd name="T41" fmla="*/ 32 h 88"/>
              <a:gd name="T42" fmla="*/ 146 w 160"/>
              <a:gd name="T43" fmla="*/ 32 h 88"/>
              <a:gd name="T44" fmla="*/ 160 w 160"/>
              <a:gd name="T45" fmla="*/ 51 h 88"/>
              <a:gd name="T46" fmla="*/ 159 w 160"/>
              <a:gd name="T47" fmla="*/ 66 h 88"/>
              <a:gd name="T48" fmla="*/ 136 w 160"/>
              <a:gd name="T49" fmla="*/ 86 h 88"/>
              <a:gd name="T50" fmla="*/ 98 w 160"/>
              <a:gd name="T51" fmla="*/ 77 h 88"/>
              <a:gd name="T52" fmla="*/ 81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2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4 w 160"/>
              <a:gd name="T81" fmla="*/ 56 h 88"/>
              <a:gd name="T82" fmla="*/ 15 w 160"/>
              <a:gd name="T83" fmla="*/ 70 h 88"/>
              <a:gd name="T84" fmla="*/ 38 w 160"/>
              <a:gd name="T85" fmla="*/ 79 h 88"/>
              <a:gd name="T86" fmla="*/ 68 w 160"/>
              <a:gd name="T87" fmla="*/ 65 h 88"/>
              <a:gd name="T88" fmla="*/ 70 w 160"/>
              <a:gd name="T89" fmla="*/ 44 h 88"/>
              <a:gd name="T90" fmla="*/ 59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9" y="0"/>
                </a:moveTo>
                <a:lnTo>
                  <a:pt x="64" y="0"/>
                </a:lnTo>
                <a:lnTo>
                  <a:pt x="65" y="6"/>
                </a:lnTo>
                <a:lnTo>
                  <a:pt x="65" y="12"/>
                </a:lnTo>
                <a:lnTo>
                  <a:pt x="66" y="18"/>
                </a:lnTo>
                <a:lnTo>
                  <a:pt x="72" y="34"/>
                </a:lnTo>
                <a:lnTo>
                  <a:pt x="79" y="48"/>
                </a:lnTo>
                <a:lnTo>
                  <a:pt x="87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6" y="23"/>
                </a:lnTo>
                <a:lnTo>
                  <a:pt x="82" y="30"/>
                </a:lnTo>
                <a:lnTo>
                  <a:pt x="77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70" y="5"/>
                </a:lnTo>
                <a:lnTo>
                  <a:pt x="70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5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2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3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2" y="67"/>
                </a:lnTo>
                <a:lnTo>
                  <a:pt x="129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5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60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5" y="76"/>
                </a:lnTo>
                <a:lnTo>
                  <a:pt x="146" y="83"/>
                </a:lnTo>
                <a:lnTo>
                  <a:pt x="136" y="86"/>
                </a:lnTo>
                <a:lnTo>
                  <a:pt x="124" y="88"/>
                </a:lnTo>
                <a:lnTo>
                  <a:pt x="111" y="84"/>
                </a:lnTo>
                <a:lnTo>
                  <a:pt x="98" y="77"/>
                </a:lnTo>
                <a:lnTo>
                  <a:pt x="88" y="69"/>
                </a:lnTo>
                <a:lnTo>
                  <a:pt x="84" y="65"/>
                </a:lnTo>
                <a:lnTo>
                  <a:pt x="81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7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9" y="74"/>
                </a:lnTo>
                <a:lnTo>
                  <a:pt x="28" y="79"/>
                </a:lnTo>
                <a:lnTo>
                  <a:pt x="38" y="79"/>
                </a:lnTo>
                <a:lnTo>
                  <a:pt x="49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3" name="Prostoročno 223"/>
          <xdr:cNvSpPr>
            <a:spLocks/>
          </xdr:cNvSpPr>
        </xdr:nvSpPr>
        <xdr:spPr bwMode="auto">
          <a:xfrm>
            <a:off x="608" y="110"/>
            <a:ext cx="40" cy="22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4 w 160"/>
              <a:gd name="T9" fmla="*/ 23 h 88"/>
              <a:gd name="T10" fmla="*/ 74 w 160"/>
              <a:gd name="T11" fmla="*/ 26 h 88"/>
              <a:gd name="T12" fmla="*/ 69 w 160"/>
              <a:gd name="T13" fmla="*/ 5 h 88"/>
              <a:gd name="T14" fmla="*/ 99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1 w 160"/>
              <a:gd name="T21" fmla="*/ 79 h 88"/>
              <a:gd name="T22" fmla="*/ 147 w 160"/>
              <a:gd name="T23" fmla="*/ 66 h 88"/>
              <a:gd name="T24" fmla="*/ 144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1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8 w 160"/>
              <a:gd name="T41" fmla="*/ 32 h 88"/>
              <a:gd name="T42" fmla="*/ 146 w 160"/>
              <a:gd name="T43" fmla="*/ 32 h 88"/>
              <a:gd name="T44" fmla="*/ 158 w 160"/>
              <a:gd name="T45" fmla="*/ 51 h 88"/>
              <a:gd name="T46" fmla="*/ 158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79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1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2 w 160"/>
              <a:gd name="T81" fmla="*/ 56 h 88"/>
              <a:gd name="T82" fmla="*/ 14 w 160"/>
              <a:gd name="T83" fmla="*/ 70 h 88"/>
              <a:gd name="T84" fmla="*/ 38 w 160"/>
              <a:gd name="T85" fmla="*/ 79 h 88"/>
              <a:gd name="T86" fmla="*/ 66 w 160"/>
              <a:gd name="T87" fmla="*/ 65 h 88"/>
              <a:gd name="T88" fmla="*/ 67 w 160"/>
              <a:gd name="T89" fmla="*/ 43 h 88"/>
              <a:gd name="T90" fmla="*/ 53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3" y="0"/>
                </a:moveTo>
                <a:lnTo>
                  <a:pt x="64" y="0"/>
                </a:lnTo>
                <a:lnTo>
                  <a:pt x="64" y="6"/>
                </a:lnTo>
                <a:lnTo>
                  <a:pt x="65" y="12"/>
                </a:lnTo>
                <a:lnTo>
                  <a:pt x="66" y="18"/>
                </a:lnTo>
                <a:lnTo>
                  <a:pt x="71" y="34"/>
                </a:lnTo>
                <a:lnTo>
                  <a:pt x="79" y="48"/>
                </a:lnTo>
                <a:lnTo>
                  <a:pt x="85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7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6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2" y="0"/>
                </a:lnTo>
                <a:lnTo>
                  <a:pt x="99" y="15"/>
                </a:lnTo>
                <a:lnTo>
                  <a:pt x="96" y="30"/>
                </a:lnTo>
                <a:lnTo>
                  <a:pt x="89" y="43"/>
                </a:lnTo>
                <a:lnTo>
                  <a:pt x="83" y="55"/>
                </a:lnTo>
                <a:lnTo>
                  <a:pt x="88" y="60"/>
                </a:lnTo>
                <a:lnTo>
                  <a:pt x="92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1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6" y="56"/>
                </a:lnTo>
                <a:lnTo>
                  <a:pt x="144" y="52"/>
                </a:lnTo>
                <a:lnTo>
                  <a:pt x="143" y="49"/>
                </a:lnTo>
                <a:lnTo>
                  <a:pt x="140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4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3" y="65"/>
                </a:lnTo>
                <a:lnTo>
                  <a:pt x="101" y="60"/>
                </a:lnTo>
                <a:lnTo>
                  <a:pt x="98" y="53"/>
                </a:lnTo>
                <a:lnTo>
                  <a:pt x="101" y="40"/>
                </a:lnTo>
                <a:lnTo>
                  <a:pt x="108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79" y="61"/>
                </a:lnTo>
                <a:lnTo>
                  <a:pt x="71" y="69"/>
                </a:lnTo>
                <a:lnTo>
                  <a:pt x="61" y="77"/>
                </a:lnTo>
                <a:lnTo>
                  <a:pt x="50" y="84"/>
                </a:lnTo>
                <a:lnTo>
                  <a:pt x="35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1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4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1" y="46"/>
                </a:lnTo>
                <a:lnTo>
                  <a:pt x="19" y="47"/>
                </a:lnTo>
                <a:lnTo>
                  <a:pt x="16" y="49"/>
                </a:lnTo>
                <a:lnTo>
                  <a:pt x="14" y="52"/>
                </a:lnTo>
                <a:lnTo>
                  <a:pt x="12" y="56"/>
                </a:lnTo>
                <a:lnTo>
                  <a:pt x="12" y="61"/>
                </a:lnTo>
                <a:lnTo>
                  <a:pt x="12" y="66"/>
                </a:lnTo>
                <a:lnTo>
                  <a:pt x="14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6" y="65"/>
                </a:lnTo>
                <a:lnTo>
                  <a:pt x="71" y="60"/>
                </a:lnTo>
                <a:lnTo>
                  <a:pt x="75" y="55"/>
                </a:lnTo>
                <a:lnTo>
                  <a:pt x="67" y="43"/>
                </a:lnTo>
                <a:lnTo>
                  <a:pt x="62" y="30"/>
                </a:lnTo>
                <a:lnTo>
                  <a:pt x="57" y="15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4" name="Prostoročno 224"/>
          <xdr:cNvSpPr>
            <a:spLocks/>
          </xdr:cNvSpPr>
        </xdr:nvSpPr>
        <xdr:spPr bwMode="auto">
          <a:xfrm>
            <a:off x="199" y="122"/>
            <a:ext cx="2" cy="3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0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5" name="Prostoročno 225"/>
          <xdr:cNvSpPr>
            <a:spLocks/>
          </xdr:cNvSpPr>
        </xdr:nvSpPr>
        <xdr:spPr bwMode="auto">
          <a:xfrm>
            <a:off x="168" y="122"/>
            <a:ext cx="3" cy="3"/>
          </a:xfrm>
          <a:custGeom>
            <a:avLst/>
            <a:gdLst>
              <a:gd name="T0" fmla="*/ 7 w 10"/>
              <a:gd name="T1" fmla="*/ 0 h 10"/>
              <a:gd name="T2" fmla="*/ 9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6" name="Prostoročno 226"/>
          <xdr:cNvSpPr>
            <a:spLocks/>
          </xdr:cNvSpPr>
        </xdr:nvSpPr>
        <xdr:spPr bwMode="auto">
          <a:xfrm>
            <a:off x="373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7" name="Prostoročno 227"/>
          <xdr:cNvSpPr>
            <a:spLocks/>
          </xdr:cNvSpPr>
        </xdr:nvSpPr>
        <xdr:spPr bwMode="auto">
          <a:xfrm>
            <a:off x="246" y="147"/>
            <a:ext cx="4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8" name="Prostoročno 228"/>
          <xdr:cNvSpPr>
            <a:spLocks/>
          </xdr:cNvSpPr>
        </xdr:nvSpPr>
        <xdr:spPr bwMode="auto">
          <a:xfrm>
            <a:off x="626" y="147"/>
            <a:ext cx="4" cy="4"/>
          </a:xfrm>
          <a:custGeom>
            <a:avLst/>
            <a:gdLst>
              <a:gd name="T0" fmla="*/ 6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3 w 14"/>
              <a:gd name="T9" fmla="*/ 9 h 15"/>
              <a:gd name="T10" fmla="*/ 6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6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3" y="9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9" name="Prostoročno 229"/>
          <xdr:cNvSpPr>
            <a:spLocks/>
          </xdr:cNvSpPr>
        </xdr:nvSpPr>
        <xdr:spPr bwMode="auto">
          <a:xfrm>
            <a:off x="500" y="147"/>
            <a:ext cx="3" cy="4"/>
          </a:xfrm>
          <a:custGeom>
            <a:avLst/>
            <a:gdLst>
              <a:gd name="T0" fmla="*/ 7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0" name="Prostoročno 230"/>
          <xdr:cNvSpPr>
            <a:spLocks/>
          </xdr:cNvSpPr>
        </xdr:nvSpPr>
        <xdr:spPr bwMode="auto">
          <a:xfrm>
            <a:off x="120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1" name="Prostoročno 231"/>
          <xdr:cNvSpPr>
            <a:spLocks/>
          </xdr:cNvSpPr>
        </xdr:nvSpPr>
        <xdr:spPr bwMode="auto">
          <a:xfrm>
            <a:off x="544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2 w 170"/>
              <a:gd name="T19" fmla="*/ 69 h 89"/>
              <a:gd name="T20" fmla="*/ 88 w 170"/>
              <a:gd name="T21" fmla="*/ 83 h 89"/>
              <a:gd name="T22" fmla="*/ 86 w 170"/>
              <a:gd name="T23" fmla="*/ 89 h 89"/>
              <a:gd name="T24" fmla="*/ 86 w 170"/>
              <a:gd name="T25" fmla="*/ 89 h 89"/>
              <a:gd name="T26" fmla="*/ 85 w 170"/>
              <a:gd name="T27" fmla="*/ 88 h 89"/>
              <a:gd name="T28" fmla="*/ 77 w 170"/>
              <a:gd name="T29" fmla="*/ 75 h 89"/>
              <a:gd name="T30" fmla="*/ 56 w 170"/>
              <a:gd name="T31" fmla="*/ 64 h 89"/>
              <a:gd name="T32" fmla="*/ 40 w 170"/>
              <a:gd name="T33" fmla="*/ 59 h 89"/>
              <a:gd name="T34" fmla="*/ 40 w 170"/>
              <a:gd name="T35" fmla="*/ 54 h 89"/>
              <a:gd name="T36" fmla="*/ 40 w 170"/>
              <a:gd name="T37" fmla="*/ 43 h 89"/>
              <a:gd name="T38" fmla="*/ 30 w 170"/>
              <a:gd name="T39" fmla="*/ 42 h 89"/>
              <a:gd name="T40" fmla="*/ 23 w 170"/>
              <a:gd name="T41" fmla="*/ 42 h 89"/>
              <a:gd name="T42" fmla="*/ 19 w 170"/>
              <a:gd name="T43" fmla="*/ 27 h 89"/>
              <a:gd name="T44" fmla="*/ 6 w 170"/>
              <a:gd name="T45" fmla="*/ 6 h 89"/>
              <a:gd name="T46" fmla="*/ 3 w 170"/>
              <a:gd name="T47" fmla="*/ 1 h 89"/>
              <a:gd name="T48" fmla="*/ 3 w 170"/>
              <a:gd name="T49" fmla="*/ 0 h 89"/>
              <a:gd name="T50" fmla="*/ 13 w 170"/>
              <a:gd name="T51" fmla="*/ 3 h 89"/>
              <a:gd name="T52" fmla="*/ 26 w 170"/>
              <a:gd name="T53" fmla="*/ 14 h 89"/>
              <a:gd name="T54" fmla="*/ 33 w 170"/>
              <a:gd name="T55" fmla="*/ 23 h 89"/>
              <a:gd name="T56" fmla="*/ 58 w 170"/>
              <a:gd name="T57" fmla="*/ 24 h 89"/>
              <a:gd name="T58" fmla="*/ 59 w 170"/>
              <a:gd name="T59" fmla="*/ 50 h 89"/>
              <a:gd name="T60" fmla="*/ 70 w 170"/>
              <a:gd name="T61" fmla="*/ 57 h 89"/>
              <a:gd name="T62" fmla="*/ 82 w 170"/>
              <a:gd name="T63" fmla="*/ 73 h 89"/>
              <a:gd name="T64" fmla="*/ 85 w 170"/>
              <a:gd name="T65" fmla="*/ 82 h 89"/>
              <a:gd name="T66" fmla="*/ 85 w 170"/>
              <a:gd name="T67" fmla="*/ 79 h 89"/>
              <a:gd name="T68" fmla="*/ 86 w 170"/>
              <a:gd name="T69" fmla="*/ 82 h 89"/>
              <a:gd name="T70" fmla="*/ 88 w 170"/>
              <a:gd name="T71" fmla="*/ 73 h 89"/>
              <a:gd name="T72" fmla="*/ 100 w 170"/>
              <a:gd name="T73" fmla="*/ 57 h 89"/>
              <a:gd name="T74" fmla="*/ 111 w 170"/>
              <a:gd name="T75" fmla="*/ 50 h 89"/>
              <a:gd name="T76" fmla="*/ 113 w 170"/>
              <a:gd name="T77" fmla="*/ 24 h 89"/>
              <a:gd name="T78" fmla="*/ 137 w 170"/>
              <a:gd name="T79" fmla="*/ 24 h 89"/>
              <a:gd name="T80" fmla="*/ 145 w 170"/>
              <a:gd name="T81" fmla="*/ 14 h 89"/>
              <a:gd name="T82" fmla="*/ 158 w 170"/>
              <a:gd name="T83" fmla="*/ 4 h 89"/>
              <a:gd name="T84" fmla="*/ 168 w 170"/>
              <a:gd name="T85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70" h="89">
                <a:moveTo>
                  <a:pt x="168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2" y="69"/>
                </a:lnTo>
                <a:lnTo>
                  <a:pt x="94" y="75"/>
                </a:lnTo>
                <a:lnTo>
                  <a:pt x="88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8" y="69"/>
                </a:lnTo>
                <a:lnTo>
                  <a:pt x="56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2" y="42"/>
                </a:lnTo>
                <a:lnTo>
                  <a:pt x="19" y="27"/>
                </a:lnTo>
                <a:lnTo>
                  <a:pt x="14" y="14"/>
                </a:lnTo>
                <a:lnTo>
                  <a:pt x="6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6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28" y="23"/>
                </a:lnTo>
                <a:lnTo>
                  <a:pt x="33" y="23"/>
                </a:lnTo>
                <a:lnTo>
                  <a:pt x="44" y="23"/>
                </a:lnTo>
                <a:lnTo>
                  <a:pt x="58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0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5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8" y="73"/>
                </a:lnTo>
                <a:lnTo>
                  <a:pt x="92" y="65"/>
                </a:lnTo>
                <a:lnTo>
                  <a:pt x="100" y="57"/>
                </a:lnTo>
                <a:lnTo>
                  <a:pt x="111" y="54"/>
                </a:lnTo>
                <a:lnTo>
                  <a:pt x="111" y="50"/>
                </a:lnTo>
                <a:lnTo>
                  <a:pt x="111" y="40"/>
                </a:lnTo>
                <a:lnTo>
                  <a:pt x="113" y="24"/>
                </a:lnTo>
                <a:lnTo>
                  <a:pt x="127" y="24"/>
                </a:lnTo>
                <a:lnTo>
                  <a:pt x="137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2" name="Prostoročno 232"/>
          <xdr:cNvSpPr>
            <a:spLocks/>
          </xdr:cNvSpPr>
        </xdr:nvSpPr>
        <xdr:spPr bwMode="auto">
          <a:xfrm>
            <a:off x="58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5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5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3" name="Prostoročno 233"/>
          <xdr:cNvSpPr>
            <a:spLocks noEditPoints="1"/>
          </xdr:cNvSpPr>
        </xdr:nvSpPr>
        <xdr:spPr bwMode="auto">
          <a:xfrm>
            <a:off x="516" y="110"/>
            <a:ext cx="94" cy="43"/>
          </a:xfrm>
          <a:custGeom>
            <a:avLst/>
            <a:gdLst>
              <a:gd name="T0" fmla="*/ 309 w 374"/>
              <a:gd name="T1" fmla="*/ 134 h 173"/>
              <a:gd name="T2" fmla="*/ 302 w 374"/>
              <a:gd name="T3" fmla="*/ 126 h 173"/>
              <a:gd name="T4" fmla="*/ 322 w 374"/>
              <a:gd name="T5" fmla="*/ 114 h 173"/>
              <a:gd name="T6" fmla="*/ 365 w 374"/>
              <a:gd name="T7" fmla="*/ 165 h 173"/>
              <a:gd name="T8" fmla="*/ 278 w 374"/>
              <a:gd name="T9" fmla="*/ 77 h 173"/>
              <a:gd name="T10" fmla="*/ 28 w 374"/>
              <a:gd name="T11" fmla="*/ 146 h 173"/>
              <a:gd name="T12" fmla="*/ 59 w 374"/>
              <a:gd name="T13" fmla="*/ 122 h 173"/>
              <a:gd name="T14" fmla="*/ 90 w 374"/>
              <a:gd name="T15" fmla="*/ 121 h 173"/>
              <a:gd name="T16" fmla="*/ 90 w 374"/>
              <a:gd name="T17" fmla="*/ 0 h 173"/>
              <a:gd name="T18" fmla="*/ 103 w 374"/>
              <a:gd name="T19" fmla="*/ 9 h 173"/>
              <a:gd name="T20" fmla="*/ 108 w 374"/>
              <a:gd name="T21" fmla="*/ 10 h 173"/>
              <a:gd name="T22" fmla="*/ 150 w 374"/>
              <a:gd name="T23" fmla="*/ 69 h 173"/>
              <a:gd name="T24" fmla="*/ 195 w 374"/>
              <a:gd name="T25" fmla="*/ 108 h 173"/>
              <a:gd name="T26" fmla="*/ 268 w 374"/>
              <a:gd name="T27" fmla="*/ 67 h 173"/>
              <a:gd name="T28" fmla="*/ 286 w 374"/>
              <a:gd name="T29" fmla="*/ 7 h 173"/>
              <a:gd name="T30" fmla="*/ 286 w 374"/>
              <a:gd name="T31" fmla="*/ 7 h 173"/>
              <a:gd name="T32" fmla="*/ 364 w 374"/>
              <a:gd name="T33" fmla="*/ 5 h 173"/>
              <a:gd name="T34" fmla="*/ 337 w 374"/>
              <a:gd name="T35" fmla="*/ 6 h 173"/>
              <a:gd name="T36" fmla="*/ 333 w 374"/>
              <a:gd name="T37" fmla="*/ 60 h 173"/>
              <a:gd name="T38" fmla="*/ 284 w 374"/>
              <a:gd name="T39" fmla="*/ 49 h 173"/>
              <a:gd name="T40" fmla="*/ 299 w 374"/>
              <a:gd name="T41" fmla="*/ 20 h 173"/>
              <a:gd name="T42" fmla="*/ 307 w 374"/>
              <a:gd name="T43" fmla="*/ 38 h 173"/>
              <a:gd name="T44" fmla="*/ 325 w 374"/>
              <a:gd name="T45" fmla="*/ 37 h 173"/>
              <a:gd name="T46" fmla="*/ 322 w 374"/>
              <a:gd name="T47" fmla="*/ 12 h 173"/>
              <a:gd name="T48" fmla="*/ 279 w 374"/>
              <a:gd name="T49" fmla="*/ 29 h 173"/>
              <a:gd name="T50" fmla="*/ 305 w 374"/>
              <a:gd name="T51" fmla="*/ 79 h 173"/>
              <a:gd name="T52" fmla="*/ 370 w 374"/>
              <a:gd name="T53" fmla="*/ 160 h 173"/>
              <a:gd name="T54" fmla="*/ 338 w 374"/>
              <a:gd name="T55" fmla="*/ 167 h 173"/>
              <a:gd name="T56" fmla="*/ 279 w 374"/>
              <a:gd name="T57" fmla="*/ 104 h 173"/>
              <a:gd name="T58" fmla="*/ 229 w 374"/>
              <a:gd name="T59" fmla="*/ 80 h 173"/>
              <a:gd name="T60" fmla="*/ 213 w 374"/>
              <a:gd name="T61" fmla="*/ 122 h 173"/>
              <a:gd name="T62" fmla="*/ 236 w 374"/>
              <a:gd name="T63" fmla="*/ 125 h 173"/>
              <a:gd name="T64" fmla="*/ 238 w 374"/>
              <a:gd name="T65" fmla="*/ 107 h 173"/>
              <a:gd name="T66" fmla="*/ 220 w 374"/>
              <a:gd name="T67" fmla="*/ 99 h 173"/>
              <a:gd name="T68" fmla="*/ 249 w 374"/>
              <a:gd name="T69" fmla="*/ 85 h 173"/>
              <a:gd name="T70" fmla="*/ 252 w 374"/>
              <a:gd name="T71" fmla="*/ 139 h 173"/>
              <a:gd name="T72" fmla="*/ 205 w 374"/>
              <a:gd name="T73" fmla="*/ 136 h 173"/>
              <a:gd name="T74" fmla="*/ 205 w 374"/>
              <a:gd name="T75" fmla="*/ 169 h 173"/>
              <a:gd name="T76" fmla="*/ 185 w 374"/>
              <a:gd name="T77" fmla="*/ 173 h 173"/>
              <a:gd name="T78" fmla="*/ 183 w 374"/>
              <a:gd name="T79" fmla="*/ 169 h 173"/>
              <a:gd name="T80" fmla="*/ 183 w 374"/>
              <a:gd name="T81" fmla="*/ 135 h 173"/>
              <a:gd name="T82" fmla="*/ 136 w 374"/>
              <a:gd name="T83" fmla="*/ 139 h 173"/>
              <a:gd name="T84" fmla="*/ 131 w 374"/>
              <a:gd name="T85" fmla="*/ 89 h 173"/>
              <a:gd name="T86" fmla="*/ 167 w 374"/>
              <a:gd name="T87" fmla="*/ 95 h 173"/>
              <a:gd name="T88" fmla="*/ 153 w 374"/>
              <a:gd name="T89" fmla="*/ 104 h 173"/>
              <a:gd name="T90" fmla="*/ 150 w 374"/>
              <a:gd name="T91" fmla="*/ 122 h 173"/>
              <a:gd name="T92" fmla="*/ 172 w 374"/>
              <a:gd name="T93" fmla="*/ 126 h 173"/>
              <a:gd name="T94" fmla="*/ 171 w 374"/>
              <a:gd name="T95" fmla="*/ 85 h 173"/>
              <a:gd name="T96" fmla="*/ 115 w 374"/>
              <a:gd name="T97" fmla="*/ 90 h 173"/>
              <a:gd name="T98" fmla="*/ 50 w 374"/>
              <a:gd name="T99" fmla="*/ 167 h 173"/>
              <a:gd name="T100" fmla="*/ 18 w 374"/>
              <a:gd name="T101" fmla="*/ 160 h 173"/>
              <a:gd name="T102" fmla="*/ 83 w 374"/>
              <a:gd name="T103" fmla="*/ 79 h 173"/>
              <a:gd name="T104" fmla="*/ 109 w 374"/>
              <a:gd name="T105" fmla="*/ 29 h 173"/>
              <a:gd name="T106" fmla="*/ 67 w 374"/>
              <a:gd name="T107" fmla="*/ 12 h 173"/>
              <a:gd name="T108" fmla="*/ 63 w 374"/>
              <a:gd name="T109" fmla="*/ 37 h 173"/>
              <a:gd name="T110" fmla="*/ 81 w 374"/>
              <a:gd name="T111" fmla="*/ 38 h 173"/>
              <a:gd name="T112" fmla="*/ 90 w 374"/>
              <a:gd name="T113" fmla="*/ 20 h 173"/>
              <a:gd name="T114" fmla="*/ 104 w 374"/>
              <a:gd name="T115" fmla="*/ 49 h 173"/>
              <a:gd name="T116" fmla="*/ 49 w 374"/>
              <a:gd name="T117" fmla="*/ 52 h 173"/>
              <a:gd name="T118" fmla="*/ 53 w 374"/>
              <a:gd name="T119" fmla="*/ 6 h 173"/>
              <a:gd name="T120" fmla="*/ 14 w 374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4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5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1" y="38"/>
                </a:lnTo>
                <a:lnTo>
                  <a:pt x="122" y="55"/>
                </a:lnTo>
                <a:lnTo>
                  <a:pt x="121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90" y="93"/>
                </a:lnTo>
                <a:lnTo>
                  <a:pt x="194" y="108"/>
                </a:lnTo>
                <a:lnTo>
                  <a:pt x="194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9"/>
                </a:lnTo>
                <a:lnTo>
                  <a:pt x="286" y="7"/>
                </a:lnTo>
                <a:lnTo>
                  <a:pt x="286" y="7"/>
                </a:lnTo>
                <a:lnTo>
                  <a:pt x="292" y="4"/>
                </a:lnTo>
                <a:lnTo>
                  <a:pt x="299" y="0"/>
                </a:lnTo>
                <a:lnTo>
                  <a:pt x="374" y="0"/>
                </a:lnTo>
                <a:lnTo>
                  <a:pt x="369" y="2"/>
                </a:lnTo>
                <a:lnTo>
                  <a:pt x="364" y="5"/>
                </a:lnTo>
                <a:lnTo>
                  <a:pt x="359" y="6"/>
                </a:lnTo>
                <a:lnTo>
                  <a:pt x="355" y="6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39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4" y="40"/>
                </a:lnTo>
                <a:lnTo>
                  <a:pt x="286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2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7" y="38"/>
                </a:lnTo>
                <a:lnTo>
                  <a:pt x="310" y="40"/>
                </a:lnTo>
                <a:lnTo>
                  <a:pt x="313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2" y="12"/>
                </a:lnTo>
                <a:lnTo>
                  <a:pt x="318" y="9"/>
                </a:lnTo>
                <a:lnTo>
                  <a:pt x="313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90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3" y="90"/>
                </a:lnTo>
                <a:lnTo>
                  <a:pt x="270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0" y="127"/>
                </a:lnTo>
                <a:lnTo>
                  <a:pt x="224" y="127"/>
                </a:lnTo>
                <a:lnTo>
                  <a:pt x="229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0" y="103"/>
                </a:lnTo>
                <a:lnTo>
                  <a:pt x="220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1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3" y="128"/>
                </a:lnTo>
                <a:lnTo>
                  <a:pt x="252" y="139"/>
                </a:lnTo>
                <a:lnTo>
                  <a:pt x="238" y="145"/>
                </a:lnTo>
                <a:lnTo>
                  <a:pt x="222" y="145"/>
                </a:lnTo>
                <a:lnTo>
                  <a:pt x="217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3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7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5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3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0" y="25"/>
                </a:lnTo>
                <a:lnTo>
                  <a:pt x="60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69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4" name="Prostoročno 234"/>
          <xdr:cNvSpPr>
            <a:spLocks/>
          </xdr:cNvSpPr>
        </xdr:nvSpPr>
        <xdr:spPr bwMode="auto">
          <a:xfrm>
            <a:off x="542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6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6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5" name="Prostoročno 235"/>
          <xdr:cNvSpPr>
            <a:spLocks/>
          </xdr:cNvSpPr>
        </xdr:nvSpPr>
        <xdr:spPr bwMode="auto">
          <a:xfrm>
            <a:off x="356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5 w 147"/>
              <a:gd name="T7" fmla="*/ 26 h 76"/>
              <a:gd name="T8" fmla="*/ 78 w 147"/>
              <a:gd name="T9" fmla="*/ 16 h 76"/>
              <a:gd name="T10" fmla="*/ 86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9 w 147"/>
              <a:gd name="T23" fmla="*/ 61 h 76"/>
              <a:gd name="T24" fmla="*/ 107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7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21 w 147"/>
              <a:gd name="T37" fmla="*/ 29 h 76"/>
              <a:gd name="T38" fmla="*/ 118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9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90 w 147"/>
              <a:gd name="T57" fmla="*/ 68 h 76"/>
              <a:gd name="T58" fmla="*/ 82 w 147"/>
              <a:gd name="T59" fmla="*/ 61 h 76"/>
              <a:gd name="T60" fmla="*/ 75 w 147"/>
              <a:gd name="T61" fmla="*/ 42 h 76"/>
              <a:gd name="T62" fmla="*/ 60 w 147"/>
              <a:gd name="T63" fmla="*/ 67 h 76"/>
              <a:gd name="T64" fmla="*/ 58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1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9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30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7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7" y="11"/>
                </a:lnTo>
                <a:lnTo>
                  <a:pt x="71" y="16"/>
                </a:lnTo>
                <a:lnTo>
                  <a:pt x="73" y="21"/>
                </a:lnTo>
                <a:lnTo>
                  <a:pt x="75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6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2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8" y="59"/>
                </a:lnTo>
                <a:lnTo>
                  <a:pt x="119" y="61"/>
                </a:lnTo>
                <a:lnTo>
                  <a:pt x="110" y="58"/>
                </a:lnTo>
                <a:lnTo>
                  <a:pt x="107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7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1" y="31"/>
                </a:lnTo>
                <a:lnTo>
                  <a:pt x="121" y="29"/>
                </a:lnTo>
                <a:lnTo>
                  <a:pt x="119" y="25"/>
                </a:lnTo>
                <a:lnTo>
                  <a:pt x="118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9" y="53"/>
                </a:lnTo>
                <a:lnTo>
                  <a:pt x="98" y="62"/>
                </a:lnTo>
                <a:lnTo>
                  <a:pt x="108" y="70"/>
                </a:lnTo>
                <a:lnTo>
                  <a:pt x="121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90" y="68"/>
                </a:lnTo>
                <a:lnTo>
                  <a:pt x="87" y="68"/>
                </a:lnTo>
                <a:lnTo>
                  <a:pt x="82" y="61"/>
                </a:lnTo>
                <a:lnTo>
                  <a:pt x="77" y="52"/>
                </a:lnTo>
                <a:lnTo>
                  <a:pt x="75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8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1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3" y="19"/>
                </a:lnTo>
                <a:lnTo>
                  <a:pt x="49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30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4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2" y="40"/>
                </a:lnTo>
                <a:lnTo>
                  <a:pt x="0" y="30"/>
                </a:lnTo>
                <a:lnTo>
                  <a:pt x="5" y="16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6" name="Prostoročno 236"/>
          <xdr:cNvSpPr>
            <a:spLocks/>
          </xdr:cNvSpPr>
        </xdr:nvSpPr>
        <xdr:spPr bwMode="auto">
          <a:xfrm>
            <a:off x="736" y="134"/>
            <a:ext cx="37" cy="19"/>
          </a:xfrm>
          <a:custGeom>
            <a:avLst/>
            <a:gdLst>
              <a:gd name="T0" fmla="*/ 51 w 147"/>
              <a:gd name="T1" fmla="*/ 1 h 76"/>
              <a:gd name="T2" fmla="*/ 61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4 w 147"/>
              <a:gd name="T11" fmla="*/ 7 h 76"/>
              <a:gd name="T12" fmla="*/ 95 w 147"/>
              <a:gd name="T13" fmla="*/ 1 h 76"/>
              <a:gd name="T14" fmla="*/ 116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5 w 147"/>
              <a:gd name="T25" fmla="*/ 56 h 76"/>
              <a:gd name="T26" fmla="*/ 100 w 147"/>
              <a:gd name="T27" fmla="*/ 49 h 76"/>
              <a:gd name="T28" fmla="*/ 98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6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5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7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29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19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5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1" y="11"/>
                </a:lnTo>
                <a:lnTo>
                  <a:pt x="84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5" y="20"/>
                </a:lnTo>
                <a:lnTo>
                  <a:pt x="111" y="19"/>
                </a:lnTo>
                <a:lnTo>
                  <a:pt x="107" y="17"/>
                </a:lnTo>
                <a:lnTo>
                  <a:pt x="104" y="17"/>
                </a:lnTo>
                <a:lnTo>
                  <a:pt x="98" y="19"/>
                </a:lnTo>
                <a:lnTo>
                  <a:pt x="95" y="20"/>
                </a:lnTo>
                <a:lnTo>
                  <a:pt x="90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0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8" y="56"/>
                </a:lnTo>
                <a:lnTo>
                  <a:pt x="60" y="67"/>
                </a:lnTo>
                <a:lnTo>
                  <a:pt x="58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2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7" name="Pravokotnik 237"/>
          <xdr:cNvSpPr>
            <a:spLocks noChangeArrowheads="1"/>
          </xdr:cNvSpPr>
        </xdr:nvSpPr>
        <xdr:spPr bwMode="auto">
          <a:xfrm>
            <a:off x="712" y="111"/>
            <a:ext cx="1" cy="1"/>
          </a:xfrm>
          <a:prstGeom prst="rect">
            <a:avLst/>
          </a:prstGeom>
          <a:grpFill/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98" name="Prostoročno 238"/>
          <xdr:cNvSpPr>
            <a:spLocks/>
          </xdr:cNvSpPr>
        </xdr:nvSpPr>
        <xdr:spPr bwMode="auto">
          <a:xfrm>
            <a:off x="714" y="111"/>
            <a:ext cx="0" cy="0"/>
          </a:xfrm>
          <a:custGeom>
            <a:avLst/>
            <a:gdLst>
              <a:gd name="T0" fmla="*/ 2 w 2"/>
              <a:gd name="T1" fmla="*/ 2 w 2"/>
              <a:gd name="T2" fmla="*/ 0 w 2"/>
              <a:gd name="T3" fmla="*/ 2 w 2"/>
            </a:gdLst>
            <a:ahLst/>
            <a:cxnLst>
              <a:cxn ang="0">
                <a:pos x="T0" y="0"/>
              </a:cxn>
              <a:cxn ang="0">
                <a:pos x="T1" y="0"/>
              </a:cxn>
              <a:cxn ang="0">
                <a:pos x="T2" y="0"/>
              </a:cxn>
              <a:cxn ang="0">
                <a:pos x="T3" y="0"/>
              </a:cxn>
            </a:cxnLst>
            <a:rect l="0" t="0" r="r" b="b"/>
            <a:pathLst>
              <a:path w="2">
                <a:moveTo>
                  <a:pt x="2" y="0"/>
                </a:moveTo>
                <a:lnTo>
                  <a:pt x="2" y="0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9" name="Prostoročno 239"/>
          <xdr:cNvSpPr>
            <a:spLocks/>
          </xdr:cNvSpPr>
        </xdr:nvSpPr>
        <xdr:spPr bwMode="auto">
          <a:xfrm>
            <a:off x="690" y="133"/>
            <a:ext cx="0" cy="0"/>
          </a:xfrm>
          <a:custGeom>
            <a:avLst/>
            <a:gdLst>
              <a:gd name="T0" fmla="*/ 0 w 2"/>
              <a:gd name="T1" fmla="*/ 0 h 3"/>
              <a:gd name="T2" fmla="*/ 2 w 2"/>
              <a:gd name="T3" fmla="*/ 3 h 3"/>
              <a:gd name="T4" fmla="*/ 0 w 2"/>
              <a:gd name="T5" fmla="*/ 0 h 3"/>
              <a:gd name="T6" fmla="*/ 0 w 2"/>
              <a:gd name="T7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3">
                <a:moveTo>
                  <a:pt x="0" y="0"/>
                </a:moveTo>
                <a:lnTo>
                  <a:pt x="2" y="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0" name="Prostoročno 240"/>
          <xdr:cNvSpPr>
            <a:spLocks noEditPoints="1"/>
          </xdr:cNvSpPr>
        </xdr:nvSpPr>
        <xdr:spPr bwMode="auto">
          <a:xfrm>
            <a:off x="643" y="110"/>
            <a:ext cx="97" cy="43"/>
          </a:xfrm>
          <a:custGeom>
            <a:avLst/>
            <a:gdLst>
              <a:gd name="T0" fmla="*/ 283 w 388"/>
              <a:gd name="T1" fmla="*/ 95 h 173"/>
              <a:gd name="T2" fmla="*/ 291 w 388"/>
              <a:gd name="T3" fmla="*/ 108 h 173"/>
              <a:gd name="T4" fmla="*/ 337 w 388"/>
              <a:gd name="T5" fmla="*/ 130 h 173"/>
              <a:gd name="T6" fmla="*/ 351 w 388"/>
              <a:gd name="T7" fmla="*/ 130 h 173"/>
              <a:gd name="T8" fmla="*/ 92 w 388"/>
              <a:gd name="T9" fmla="*/ 83 h 173"/>
              <a:gd name="T10" fmla="*/ 32 w 388"/>
              <a:gd name="T11" fmla="*/ 163 h 173"/>
              <a:gd name="T12" fmla="*/ 76 w 388"/>
              <a:gd name="T13" fmla="*/ 108 h 173"/>
              <a:gd name="T14" fmla="*/ 96 w 388"/>
              <a:gd name="T15" fmla="*/ 112 h 173"/>
              <a:gd name="T16" fmla="*/ 97 w 388"/>
              <a:gd name="T17" fmla="*/ 4 h 173"/>
              <a:gd name="T18" fmla="*/ 103 w 388"/>
              <a:gd name="T19" fmla="*/ 10 h 173"/>
              <a:gd name="T20" fmla="*/ 120 w 388"/>
              <a:gd name="T21" fmla="*/ 38 h 173"/>
              <a:gd name="T22" fmla="*/ 179 w 388"/>
              <a:gd name="T23" fmla="*/ 80 h 173"/>
              <a:gd name="T24" fmla="*/ 190 w 388"/>
              <a:gd name="T25" fmla="*/ 95 h 173"/>
              <a:gd name="T26" fmla="*/ 195 w 388"/>
              <a:gd name="T27" fmla="*/ 108 h 173"/>
              <a:gd name="T28" fmla="*/ 238 w 388"/>
              <a:gd name="T29" fmla="*/ 69 h 173"/>
              <a:gd name="T30" fmla="*/ 272 w 388"/>
              <a:gd name="T31" fmla="*/ 23 h 173"/>
              <a:gd name="T32" fmla="*/ 291 w 388"/>
              <a:gd name="T33" fmla="*/ 2 h 173"/>
              <a:gd name="T34" fmla="*/ 360 w 388"/>
              <a:gd name="T35" fmla="*/ 7 h 173"/>
              <a:gd name="T36" fmla="*/ 339 w 388"/>
              <a:gd name="T37" fmla="*/ 11 h 173"/>
              <a:gd name="T38" fmla="*/ 314 w 388"/>
              <a:gd name="T39" fmla="*/ 69 h 173"/>
              <a:gd name="T40" fmla="*/ 286 w 388"/>
              <a:gd name="T41" fmla="*/ 32 h 173"/>
              <a:gd name="T42" fmla="*/ 302 w 388"/>
              <a:gd name="T43" fmla="*/ 24 h 173"/>
              <a:gd name="T44" fmla="*/ 312 w 388"/>
              <a:gd name="T45" fmla="*/ 42 h 173"/>
              <a:gd name="T46" fmla="*/ 328 w 388"/>
              <a:gd name="T47" fmla="*/ 29 h 173"/>
              <a:gd name="T48" fmla="*/ 312 w 388"/>
              <a:gd name="T49" fmla="*/ 7 h 173"/>
              <a:gd name="T50" fmla="*/ 274 w 388"/>
              <a:gd name="T51" fmla="*/ 53 h 173"/>
              <a:gd name="T52" fmla="*/ 339 w 388"/>
              <a:gd name="T53" fmla="*/ 103 h 173"/>
              <a:gd name="T54" fmla="*/ 343 w 388"/>
              <a:gd name="T55" fmla="*/ 173 h 173"/>
              <a:gd name="T56" fmla="*/ 325 w 388"/>
              <a:gd name="T57" fmla="*/ 159 h 173"/>
              <a:gd name="T58" fmla="*/ 269 w 388"/>
              <a:gd name="T59" fmla="*/ 75 h 173"/>
              <a:gd name="T60" fmla="*/ 210 w 388"/>
              <a:gd name="T61" fmla="*/ 95 h 173"/>
              <a:gd name="T62" fmla="*/ 220 w 388"/>
              <a:gd name="T63" fmla="*/ 127 h 173"/>
              <a:gd name="T64" fmla="*/ 240 w 388"/>
              <a:gd name="T65" fmla="*/ 119 h 173"/>
              <a:gd name="T66" fmla="*/ 232 w 388"/>
              <a:gd name="T67" fmla="*/ 103 h 173"/>
              <a:gd name="T68" fmla="*/ 224 w 388"/>
              <a:gd name="T69" fmla="*/ 91 h 173"/>
              <a:gd name="T70" fmla="*/ 264 w 388"/>
              <a:gd name="T71" fmla="*/ 95 h 173"/>
              <a:gd name="T72" fmla="*/ 237 w 388"/>
              <a:gd name="T73" fmla="*/ 145 h 173"/>
              <a:gd name="T74" fmla="*/ 206 w 388"/>
              <a:gd name="T75" fmla="*/ 144 h 173"/>
              <a:gd name="T76" fmla="*/ 205 w 388"/>
              <a:gd name="T77" fmla="*/ 168 h 173"/>
              <a:gd name="T78" fmla="*/ 184 w 388"/>
              <a:gd name="T79" fmla="*/ 170 h 173"/>
              <a:gd name="T80" fmla="*/ 183 w 388"/>
              <a:gd name="T81" fmla="*/ 164 h 173"/>
              <a:gd name="T82" fmla="*/ 182 w 388"/>
              <a:gd name="T83" fmla="*/ 136 h 173"/>
              <a:gd name="T84" fmla="*/ 128 w 388"/>
              <a:gd name="T85" fmla="*/ 132 h 173"/>
              <a:gd name="T86" fmla="*/ 140 w 388"/>
              <a:gd name="T87" fmla="*/ 84 h 173"/>
              <a:gd name="T88" fmla="*/ 168 w 388"/>
              <a:gd name="T89" fmla="*/ 99 h 173"/>
              <a:gd name="T90" fmla="*/ 150 w 388"/>
              <a:gd name="T91" fmla="*/ 107 h 173"/>
              <a:gd name="T92" fmla="*/ 152 w 388"/>
              <a:gd name="T93" fmla="*/ 125 h 173"/>
              <a:gd name="T94" fmla="*/ 176 w 388"/>
              <a:gd name="T95" fmla="*/ 122 h 173"/>
              <a:gd name="T96" fmla="*/ 159 w 388"/>
              <a:gd name="T97" fmla="*/ 80 h 173"/>
              <a:gd name="T98" fmla="*/ 109 w 388"/>
              <a:gd name="T99" fmla="*/ 105 h 173"/>
              <a:gd name="T100" fmla="*/ 49 w 388"/>
              <a:gd name="T101" fmla="*/ 167 h 173"/>
              <a:gd name="T102" fmla="*/ 21 w 388"/>
              <a:gd name="T103" fmla="*/ 150 h 173"/>
              <a:gd name="T104" fmla="*/ 97 w 388"/>
              <a:gd name="T105" fmla="*/ 74 h 173"/>
              <a:gd name="T106" fmla="*/ 103 w 388"/>
              <a:gd name="T107" fmla="*/ 19 h 173"/>
              <a:gd name="T108" fmla="*/ 63 w 388"/>
              <a:gd name="T109" fmla="*/ 18 h 173"/>
              <a:gd name="T110" fmla="*/ 65 w 388"/>
              <a:gd name="T111" fmla="*/ 38 h 173"/>
              <a:gd name="T112" fmla="*/ 83 w 388"/>
              <a:gd name="T113" fmla="*/ 35 h 173"/>
              <a:gd name="T114" fmla="*/ 94 w 388"/>
              <a:gd name="T115" fmla="*/ 21 h 173"/>
              <a:gd name="T116" fmla="*/ 100 w 388"/>
              <a:gd name="T117" fmla="*/ 57 h 173"/>
              <a:gd name="T118" fmla="*/ 44 w 388"/>
              <a:gd name="T119" fmla="*/ 38 h 173"/>
              <a:gd name="T120" fmla="*/ 46 w 388"/>
              <a:gd name="T121" fmla="*/ 7 h 173"/>
              <a:gd name="T122" fmla="*/ 8 w 388"/>
              <a:gd name="T123" fmla="*/ 5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88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9" y="134"/>
                </a:lnTo>
                <a:lnTo>
                  <a:pt x="312" y="137"/>
                </a:lnTo>
                <a:lnTo>
                  <a:pt x="305" y="128"/>
                </a:lnTo>
                <a:lnTo>
                  <a:pt x="298" y="121"/>
                </a:lnTo>
                <a:lnTo>
                  <a:pt x="291" y="108"/>
                </a:lnTo>
                <a:lnTo>
                  <a:pt x="286" y="94"/>
                </a:lnTo>
                <a:lnTo>
                  <a:pt x="298" y="99"/>
                </a:lnTo>
                <a:lnTo>
                  <a:pt x="312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2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4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8" y="100"/>
                </a:lnTo>
                <a:lnTo>
                  <a:pt x="103" y="95"/>
                </a:lnTo>
                <a:lnTo>
                  <a:pt x="97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4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0" y="38"/>
                </a:lnTo>
                <a:lnTo>
                  <a:pt x="122" y="55"/>
                </a:lnTo>
                <a:lnTo>
                  <a:pt x="120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84" y="85"/>
                </a:lnTo>
                <a:lnTo>
                  <a:pt x="188" y="91"/>
                </a:lnTo>
                <a:lnTo>
                  <a:pt x="187" y="94"/>
                </a:lnTo>
                <a:lnTo>
                  <a:pt x="187" y="95"/>
                </a:lnTo>
                <a:lnTo>
                  <a:pt x="188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4"/>
                </a:lnTo>
                <a:lnTo>
                  <a:pt x="192" y="100"/>
                </a:lnTo>
                <a:lnTo>
                  <a:pt x="193" y="108"/>
                </a:lnTo>
                <a:lnTo>
                  <a:pt x="195" y="108"/>
                </a:lnTo>
                <a:lnTo>
                  <a:pt x="195" y="108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6" y="67"/>
                </a:lnTo>
                <a:lnTo>
                  <a:pt x="266" y="61"/>
                </a:lnTo>
                <a:lnTo>
                  <a:pt x="266" y="55"/>
                </a:lnTo>
                <a:lnTo>
                  <a:pt x="268" y="38"/>
                </a:lnTo>
                <a:lnTo>
                  <a:pt x="272" y="23"/>
                </a:lnTo>
                <a:lnTo>
                  <a:pt x="280" y="9"/>
                </a:lnTo>
                <a:lnTo>
                  <a:pt x="286" y="4"/>
                </a:lnTo>
                <a:lnTo>
                  <a:pt x="286" y="4"/>
                </a:lnTo>
                <a:lnTo>
                  <a:pt x="286" y="5"/>
                </a:lnTo>
                <a:lnTo>
                  <a:pt x="286" y="5"/>
                </a:lnTo>
                <a:lnTo>
                  <a:pt x="291" y="2"/>
                </a:lnTo>
                <a:lnTo>
                  <a:pt x="296" y="0"/>
                </a:lnTo>
                <a:lnTo>
                  <a:pt x="388" y="0"/>
                </a:lnTo>
                <a:lnTo>
                  <a:pt x="380" y="5"/>
                </a:lnTo>
                <a:lnTo>
                  <a:pt x="373" y="6"/>
                </a:lnTo>
                <a:lnTo>
                  <a:pt x="365" y="7"/>
                </a:lnTo>
                <a:lnTo>
                  <a:pt x="360" y="7"/>
                </a:lnTo>
                <a:lnTo>
                  <a:pt x="355" y="7"/>
                </a:lnTo>
                <a:lnTo>
                  <a:pt x="348" y="7"/>
                </a:lnTo>
                <a:lnTo>
                  <a:pt x="342" y="6"/>
                </a:lnTo>
                <a:lnTo>
                  <a:pt x="336" y="6"/>
                </a:lnTo>
                <a:lnTo>
                  <a:pt x="336" y="6"/>
                </a:lnTo>
                <a:lnTo>
                  <a:pt x="339" y="11"/>
                </a:lnTo>
                <a:lnTo>
                  <a:pt x="343" y="16"/>
                </a:lnTo>
                <a:lnTo>
                  <a:pt x="344" y="23"/>
                </a:lnTo>
                <a:lnTo>
                  <a:pt x="344" y="38"/>
                </a:lnTo>
                <a:lnTo>
                  <a:pt x="339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6" y="32"/>
                </a:lnTo>
                <a:lnTo>
                  <a:pt x="288" y="28"/>
                </a:lnTo>
                <a:lnTo>
                  <a:pt x="291" y="24"/>
                </a:lnTo>
                <a:lnTo>
                  <a:pt x="295" y="21"/>
                </a:lnTo>
                <a:lnTo>
                  <a:pt x="298" y="20"/>
                </a:lnTo>
                <a:lnTo>
                  <a:pt x="304" y="20"/>
                </a:lnTo>
                <a:lnTo>
                  <a:pt x="302" y="24"/>
                </a:lnTo>
                <a:lnTo>
                  <a:pt x="302" y="28"/>
                </a:lnTo>
                <a:lnTo>
                  <a:pt x="304" y="32"/>
                </a:lnTo>
                <a:lnTo>
                  <a:pt x="305" y="35"/>
                </a:lnTo>
                <a:lnTo>
                  <a:pt x="306" y="38"/>
                </a:lnTo>
                <a:lnTo>
                  <a:pt x="310" y="40"/>
                </a:lnTo>
                <a:lnTo>
                  <a:pt x="312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1" y="12"/>
                </a:lnTo>
                <a:lnTo>
                  <a:pt x="318" y="9"/>
                </a:lnTo>
                <a:lnTo>
                  <a:pt x="312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0" y="109"/>
                </a:lnTo>
                <a:lnTo>
                  <a:pt x="238" y="107"/>
                </a:lnTo>
                <a:lnTo>
                  <a:pt x="234" y="104"/>
                </a:lnTo>
                <a:lnTo>
                  <a:pt x="232" y="103"/>
                </a:lnTo>
                <a:lnTo>
                  <a:pt x="228" y="103"/>
                </a:lnTo>
                <a:lnTo>
                  <a:pt x="223" y="103"/>
                </a:lnTo>
                <a:lnTo>
                  <a:pt x="220" y="103"/>
                </a:lnTo>
                <a:lnTo>
                  <a:pt x="219" y="99"/>
                </a:lnTo>
                <a:lnTo>
                  <a:pt x="222" y="95"/>
                </a:lnTo>
                <a:lnTo>
                  <a:pt x="224" y="91"/>
                </a:lnTo>
                <a:lnTo>
                  <a:pt x="227" y="89"/>
                </a:lnTo>
                <a:lnTo>
                  <a:pt x="231" y="86"/>
                </a:lnTo>
                <a:lnTo>
                  <a:pt x="240" y="84"/>
                </a:lnTo>
                <a:lnTo>
                  <a:pt x="248" y="85"/>
                </a:lnTo>
                <a:lnTo>
                  <a:pt x="257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5" y="125"/>
                </a:lnTo>
                <a:lnTo>
                  <a:pt x="260" y="132"/>
                </a:lnTo>
                <a:lnTo>
                  <a:pt x="252" y="139"/>
                </a:lnTo>
                <a:lnTo>
                  <a:pt x="237" y="145"/>
                </a:lnTo>
                <a:lnTo>
                  <a:pt x="222" y="145"/>
                </a:lnTo>
                <a:lnTo>
                  <a:pt x="216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4" y="173"/>
                </a:lnTo>
                <a:lnTo>
                  <a:pt x="184" y="170"/>
                </a:lnTo>
                <a:lnTo>
                  <a:pt x="184" y="169"/>
                </a:lnTo>
                <a:lnTo>
                  <a:pt x="184" y="168"/>
                </a:lnTo>
                <a:lnTo>
                  <a:pt x="184" y="168"/>
                </a:lnTo>
                <a:lnTo>
                  <a:pt x="184" y="169"/>
                </a:lnTo>
                <a:lnTo>
                  <a:pt x="184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2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0" y="85"/>
                </a:lnTo>
                <a:lnTo>
                  <a:pt x="159" y="80"/>
                </a:lnTo>
                <a:lnTo>
                  <a:pt x="146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4" y="141"/>
                </a:lnTo>
                <a:lnTo>
                  <a:pt x="36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1" y="6"/>
                </a:lnTo>
                <a:lnTo>
                  <a:pt x="76" y="7"/>
                </a:lnTo>
                <a:lnTo>
                  <a:pt x="71" y="9"/>
                </a:lnTo>
                <a:lnTo>
                  <a:pt x="65" y="12"/>
                </a:lnTo>
                <a:lnTo>
                  <a:pt x="63" y="18"/>
                </a:lnTo>
                <a:lnTo>
                  <a:pt x="60" y="21"/>
                </a:lnTo>
                <a:lnTo>
                  <a:pt x="60" y="25"/>
                </a:lnTo>
                <a:lnTo>
                  <a:pt x="60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5" y="28"/>
                </a:lnTo>
                <a:lnTo>
                  <a:pt x="85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3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1" name="Prostoročno 241"/>
          <xdr:cNvSpPr>
            <a:spLocks/>
          </xdr:cNvSpPr>
        </xdr:nvSpPr>
        <xdr:spPr bwMode="auto">
          <a:xfrm>
            <a:off x="670" y="111"/>
            <a:ext cx="44" cy="22"/>
          </a:xfrm>
          <a:custGeom>
            <a:avLst/>
            <a:gdLst>
              <a:gd name="T0" fmla="*/ 175 w 175"/>
              <a:gd name="T1" fmla="*/ 0 h 87"/>
              <a:gd name="T2" fmla="*/ 164 w 175"/>
              <a:gd name="T3" fmla="*/ 7 h 87"/>
              <a:gd name="T4" fmla="*/ 150 w 175"/>
              <a:gd name="T5" fmla="*/ 28 h 87"/>
              <a:gd name="T6" fmla="*/ 146 w 175"/>
              <a:gd name="T7" fmla="*/ 44 h 87"/>
              <a:gd name="T8" fmla="*/ 139 w 175"/>
              <a:gd name="T9" fmla="*/ 44 h 87"/>
              <a:gd name="T10" fmla="*/ 129 w 175"/>
              <a:gd name="T11" fmla="*/ 44 h 87"/>
              <a:gd name="T12" fmla="*/ 128 w 175"/>
              <a:gd name="T13" fmla="*/ 54 h 87"/>
              <a:gd name="T14" fmla="*/ 127 w 175"/>
              <a:gd name="T15" fmla="*/ 61 h 87"/>
              <a:gd name="T16" fmla="*/ 111 w 175"/>
              <a:gd name="T17" fmla="*/ 65 h 87"/>
              <a:gd name="T18" fmla="*/ 90 w 175"/>
              <a:gd name="T19" fmla="*/ 76 h 87"/>
              <a:gd name="T20" fmla="*/ 79 w 175"/>
              <a:gd name="T21" fmla="*/ 87 h 87"/>
              <a:gd name="T22" fmla="*/ 73 w 175"/>
              <a:gd name="T23" fmla="*/ 76 h 87"/>
              <a:gd name="T24" fmla="*/ 54 w 175"/>
              <a:gd name="T25" fmla="*/ 65 h 87"/>
              <a:gd name="T26" fmla="*/ 40 w 175"/>
              <a:gd name="T27" fmla="*/ 61 h 87"/>
              <a:gd name="T28" fmla="*/ 40 w 175"/>
              <a:gd name="T29" fmla="*/ 56 h 87"/>
              <a:gd name="T30" fmla="*/ 40 w 175"/>
              <a:gd name="T31" fmla="*/ 45 h 87"/>
              <a:gd name="T32" fmla="*/ 29 w 175"/>
              <a:gd name="T33" fmla="*/ 44 h 87"/>
              <a:gd name="T34" fmla="*/ 23 w 175"/>
              <a:gd name="T35" fmla="*/ 44 h 87"/>
              <a:gd name="T36" fmla="*/ 19 w 175"/>
              <a:gd name="T37" fmla="*/ 29 h 87"/>
              <a:gd name="T38" fmla="*/ 6 w 175"/>
              <a:gd name="T39" fmla="*/ 8 h 87"/>
              <a:gd name="T40" fmla="*/ 3 w 175"/>
              <a:gd name="T41" fmla="*/ 3 h 87"/>
              <a:gd name="T42" fmla="*/ 1 w 175"/>
              <a:gd name="T43" fmla="*/ 2 h 87"/>
              <a:gd name="T44" fmla="*/ 13 w 175"/>
              <a:gd name="T45" fmla="*/ 5 h 87"/>
              <a:gd name="T46" fmla="*/ 24 w 175"/>
              <a:gd name="T47" fmla="*/ 16 h 87"/>
              <a:gd name="T48" fmla="*/ 32 w 175"/>
              <a:gd name="T49" fmla="*/ 25 h 87"/>
              <a:gd name="T50" fmla="*/ 58 w 175"/>
              <a:gd name="T51" fmla="*/ 26 h 87"/>
              <a:gd name="T52" fmla="*/ 58 w 175"/>
              <a:gd name="T53" fmla="*/ 52 h 87"/>
              <a:gd name="T54" fmla="*/ 67 w 175"/>
              <a:gd name="T55" fmla="*/ 59 h 87"/>
              <a:gd name="T56" fmla="*/ 78 w 175"/>
              <a:gd name="T57" fmla="*/ 72 h 87"/>
              <a:gd name="T58" fmla="*/ 81 w 175"/>
              <a:gd name="T59" fmla="*/ 82 h 87"/>
              <a:gd name="T60" fmla="*/ 83 w 175"/>
              <a:gd name="T61" fmla="*/ 80 h 87"/>
              <a:gd name="T62" fmla="*/ 91 w 175"/>
              <a:gd name="T63" fmla="*/ 66 h 87"/>
              <a:gd name="T64" fmla="*/ 111 w 175"/>
              <a:gd name="T65" fmla="*/ 56 h 87"/>
              <a:gd name="T66" fmla="*/ 111 w 175"/>
              <a:gd name="T67" fmla="*/ 40 h 87"/>
              <a:gd name="T68" fmla="*/ 127 w 175"/>
              <a:gd name="T69" fmla="*/ 25 h 87"/>
              <a:gd name="T70" fmla="*/ 141 w 175"/>
              <a:gd name="T71" fmla="*/ 25 h 87"/>
              <a:gd name="T72" fmla="*/ 151 w 175"/>
              <a:gd name="T73" fmla="*/ 7 h 87"/>
              <a:gd name="T74" fmla="*/ 165 w 175"/>
              <a:gd name="T75" fmla="*/ 1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75" h="87">
                <a:moveTo>
                  <a:pt x="169" y="0"/>
                </a:moveTo>
                <a:lnTo>
                  <a:pt x="175" y="0"/>
                </a:lnTo>
                <a:lnTo>
                  <a:pt x="170" y="2"/>
                </a:lnTo>
                <a:lnTo>
                  <a:pt x="164" y="7"/>
                </a:lnTo>
                <a:lnTo>
                  <a:pt x="156" y="15"/>
                </a:lnTo>
                <a:lnTo>
                  <a:pt x="150" y="28"/>
                </a:lnTo>
                <a:lnTo>
                  <a:pt x="147" y="44"/>
                </a:lnTo>
                <a:lnTo>
                  <a:pt x="146" y="44"/>
                </a:lnTo>
                <a:lnTo>
                  <a:pt x="143" y="44"/>
                </a:lnTo>
                <a:lnTo>
                  <a:pt x="139" y="44"/>
                </a:lnTo>
                <a:lnTo>
                  <a:pt x="134" y="44"/>
                </a:lnTo>
                <a:lnTo>
                  <a:pt x="129" y="44"/>
                </a:lnTo>
                <a:lnTo>
                  <a:pt x="128" y="51"/>
                </a:lnTo>
                <a:lnTo>
                  <a:pt x="128" y="54"/>
                </a:lnTo>
                <a:lnTo>
                  <a:pt x="127" y="58"/>
                </a:lnTo>
                <a:lnTo>
                  <a:pt x="127" y="61"/>
                </a:lnTo>
                <a:lnTo>
                  <a:pt x="127" y="62"/>
                </a:lnTo>
                <a:lnTo>
                  <a:pt x="111" y="65"/>
                </a:lnTo>
                <a:lnTo>
                  <a:pt x="99" y="70"/>
                </a:lnTo>
                <a:lnTo>
                  <a:pt x="90" y="76"/>
                </a:lnTo>
                <a:lnTo>
                  <a:pt x="83" y="81"/>
                </a:lnTo>
                <a:lnTo>
                  <a:pt x="79" y="87"/>
                </a:lnTo>
                <a:lnTo>
                  <a:pt x="77" y="81"/>
                </a:lnTo>
                <a:lnTo>
                  <a:pt x="73" y="76"/>
                </a:lnTo>
                <a:lnTo>
                  <a:pt x="65" y="70"/>
                </a:lnTo>
                <a:lnTo>
                  <a:pt x="54" y="65"/>
                </a:lnTo>
                <a:lnTo>
                  <a:pt x="40" y="62"/>
                </a:lnTo>
                <a:lnTo>
                  <a:pt x="40" y="61"/>
                </a:lnTo>
                <a:lnTo>
                  <a:pt x="40" y="59"/>
                </a:lnTo>
                <a:lnTo>
                  <a:pt x="40" y="56"/>
                </a:lnTo>
                <a:lnTo>
                  <a:pt x="40" y="51"/>
                </a:lnTo>
                <a:lnTo>
                  <a:pt x="40" y="45"/>
                </a:lnTo>
                <a:lnTo>
                  <a:pt x="33" y="44"/>
                </a:lnTo>
                <a:lnTo>
                  <a:pt x="29" y="44"/>
                </a:lnTo>
                <a:lnTo>
                  <a:pt x="26" y="44"/>
                </a:lnTo>
                <a:lnTo>
                  <a:pt x="23" y="44"/>
                </a:lnTo>
                <a:lnTo>
                  <a:pt x="22" y="44"/>
                </a:lnTo>
                <a:lnTo>
                  <a:pt x="19" y="29"/>
                </a:lnTo>
                <a:lnTo>
                  <a:pt x="14" y="16"/>
                </a:lnTo>
                <a:lnTo>
                  <a:pt x="6" y="8"/>
                </a:lnTo>
                <a:lnTo>
                  <a:pt x="0" y="3"/>
                </a:lnTo>
                <a:lnTo>
                  <a:pt x="3" y="3"/>
                </a:lnTo>
                <a:lnTo>
                  <a:pt x="3" y="3"/>
                </a:lnTo>
                <a:lnTo>
                  <a:pt x="1" y="2"/>
                </a:lnTo>
                <a:lnTo>
                  <a:pt x="6" y="3"/>
                </a:lnTo>
                <a:lnTo>
                  <a:pt x="13" y="5"/>
                </a:lnTo>
                <a:lnTo>
                  <a:pt x="19" y="10"/>
                </a:lnTo>
                <a:lnTo>
                  <a:pt x="24" y="16"/>
                </a:lnTo>
                <a:lnTo>
                  <a:pt x="28" y="25"/>
                </a:lnTo>
                <a:lnTo>
                  <a:pt x="32" y="25"/>
                </a:lnTo>
                <a:lnTo>
                  <a:pt x="42" y="25"/>
                </a:lnTo>
                <a:lnTo>
                  <a:pt x="58" y="26"/>
                </a:lnTo>
                <a:lnTo>
                  <a:pt x="58" y="42"/>
                </a:lnTo>
                <a:lnTo>
                  <a:pt x="58" y="52"/>
                </a:lnTo>
                <a:lnTo>
                  <a:pt x="58" y="56"/>
                </a:lnTo>
                <a:lnTo>
                  <a:pt x="67" y="59"/>
                </a:lnTo>
                <a:lnTo>
                  <a:pt x="74" y="65"/>
                </a:lnTo>
                <a:lnTo>
                  <a:pt x="78" y="72"/>
                </a:lnTo>
                <a:lnTo>
                  <a:pt x="81" y="79"/>
                </a:lnTo>
                <a:lnTo>
                  <a:pt x="81" y="82"/>
                </a:lnTo>
                <a:lnTo>
                  <a:pt x="82" y="82"/>
                </a:lnTo>
                <a:lnTo>
                  <a:pt x="83" y="80"/>
                </a:lnTo>
                <a:lnTo>
                  <a:pt x="86" y="73"/>
                </a:lnTo>
                <a:lnTo>
                  <a:pt x="91" y="66"/>
                </a:lnTo>
                <a:lnTo>
                  <a:pt x="100" y="59"/>
                </a:lnTo>
                <a:lnTo>
                  <a:pt x="111" y="56"/>
                </a:lnTo>
                <a:lnTo>
                  <a:pt x="111" y="51"/>
                </a:lnTo>
                <a:lnTo>
                  <a:pt x="111" y="40"/>
                </a:lnTo>
                <a:lnTo>
                  <a:pt x="111" y="26"/>
                </a:lnTo>
                <a:lnTo>
                  <a:pt x="127" y="25"/>
                </a:lnTo>
                <a:lnTo>
                  <a:pt x="137" y="25"/>
                </a:lnTo>
                <a:lnTo>
                  <a:pt x="141" y="25"/>
                </a:lnTo>
                <a:lnTo>
                  <a:pt x="145" y="15"/>
                </a:lnTo>
                <a:lnTo>
                  <a:pt x="151" y="7"/>
                </a:lnTo>
                <a:lnTo>
                  <a:pt x="159" y="2"/>
                </a:lnTo>
                <a:lnTo>
                  <a:pt x="165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2" name="Prostoročno 242"/>
          <xdr:cNvSpPr>
            <a:spLocks/>
          </xdr:cNvSpPr>
        </xdr:nvSpPr>
        <xdr:spPr bwMode="auto">
          <a:xfrm>
            <a:off x="668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5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5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3" name="Prostoročno 243"/>
          <xdr:cNvSpPr>
            <a:spLocks/>
          </xdr:cNvSpPr>
        </xdr:nvSpPr>
        <xdr:spPr bwMode="auto">
          <a:xfrm>
            <a:off x="610" y="134"/>
            <a:ext cx="37" cy="19"/>
          </a:xfrm>
          <a:custGeom>
            <a:avLst/>
            <a:gdLst>
              <a:gd name="T0" fmla="*/ 51 w 147"/>
              <a:gd name="T1" fmla="*/ 1 h 76"/>
              <a:gd name="T2" fmla="*/ 63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5 w 147"/>
              <a:gd name="T11" fmla="*/ 7 h 76"/>
              <a:gd name="T12" fmla="*/ 95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6" y="21"/>
                </a:lnTo>
                <a:lnTo>
                  <a:pt x="77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6" y="56"/>
                </a:lnTo>
                <a:lnTo>
                  <a:pt x="102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19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1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7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9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4" name="Prostoročno 244"/>
          <xdr:cNvSpPr>
            <a:spLocks noEditPoints="1"/>
          </xdr:cNvSpPr>
        </xdr:nvSpPr>
        <xdr:spPr bwMode="auto">
          <a:xfrm>
            <a:off x="263" y="110"/>
            <a:ext cx="93" cy="43"/>
          </a:xfrm>
          <a:custGeom>
            <a:avLst/>
            <a:gdLst>
              <a:gd name="T0" fmla="*/ 307 w 372"/>
              <a:gd name="T1" fmla="*/ 134 h 173"/>
              <a:gd name="T2" fmla="*/ 301 w 372"/>
              <a:gd name="T3" fmla="*/ 126 h 173"/>
              <a:gd name="T4" fmla="*/ 320 w 372"/>
              <a:gd name="T5" fmla="*/ 114 h 173"/>
              <a:gd name="T6" fmla="*/ 365 w 372"/>
              <a:gd name="T7" fmla="*/ 165 h 173"/>
              <a:gd name="T8" fmla="*/ 276 w 372"/>
              <a:gd name="T9" fmla="*/ 77 h 173"/>
              <a:gd name="T10" fmla="*/ 27 w 372"/>
              <a:gd name="T11" fmla="*/ 146 h 173"/>
              <a:gd name="T12" fmla="*/ 57 w 372"/>
              <a:gd name="T13" fmla="*/ 122 h 173"/>
              <a:gd name="T14" fmla="*/ 88 w 372"/>
              <a:gd name="T15" fmla="*/ 121 h 173"/>
              <a:gd name="T16" fmla="*/ 88 w 372"/>
              <a:gd name="T17" fmla="*/ 0 h 173"/>
              <a:gd name="T18" fmla="*/ 101 w 372"/>
              <a:gd name="T19" fmla="*/ 9 h 173"/>
              <a:gd name="T20" fmla="*/ 106 w 372"/>
              <a:gd name="T21" fmla="*/ 10 h 173"/>
              <a:gd name="T22" fmla="*/ 148 w 372"/>
              <a:gd name="T23" fmla="*/ 69 h 173"/>
              <a:gd name="T24" fmla="*/ 193 w 372"/>
              <a:gd name="T25" fmla="*/ 108 h 173"/>
              <a:gd name="T26" fmla="*/ 266 w 372"/>
              <a:gd name="T27" fmla="*/ 67 h 173"/>
              <a:gd name="T28" fmla="*/ 284 w 372"/>
              <a:gd name="T29" fmla="*/ 7 h 173"/>
              <a:gd name="T30" fmla="*/ 285 w 372"/>
              <a:gd name="T31" fmla="*/ 7 h 173"/>
              <a:gd name="T32" fmla="*/ 362 w 372"/>
              <a:gd name="T33" fmla="*/ 5 h 173"/>
              <a:gd name="T34" fmla="*/ 335 w 372"/>
              <a:gd name="T35" fmla="*/ 6 h 173"/>
              <a:gd name="T36" fmla="*/ 327 w 372"/>
              <a:gd name="T37" fmla="*/ 63 h 173"/>
              <a:gd name="T38" fmla="*/ 283 w 372"/>
              <a:gd name="T39" fmla="*/ 40 h 173"/>
              <a:gd name="T40" fmla="*/ 302 w 372"/>
              <a:gd name="T41" fmla="*/ 20 h 173"/>
              <a:gd name="T42" fmla="*/ 308 w 372"/>
              <a:gd name="T43" fmla="*/ 40 h 173"/>
              <a:gd name="T44" fmla="*/ 326 w 372"/>
              <a:gd name="T45" fmla="*/ 33 h 173"/>
              <a:gd name="T46" fmla="*/ 316 w 372"/>
              <a:gd name="T47" fmla="*/ 9 h 173"/>
              <a:gd name="T48" fmla="*/ 275 w 372"/>
              <a:gd name="T49" fmla="*/ 42 h 173"/>
              <a:gd name="T50" fmla="*/ 321 w 372"/>
              <a:gd name="T51" fmla="*/ 90 h 173"/>
              <a:gd name="T52" fmla="*/ 371 w 372"/>
              <a:gd name="T53" fmla="*/ 173 h 173"/>
              <a:gd name="T54" fmla="*/ 336 w 372"/>
              <a:gd name="T55" fmla="*/ 167 h 173"/>
              <a:gd name="T56" fmla="*/ 272 w 372"/>
              <a:gd name="T57" fmla="*/ 90 h 173"/>
              <a:gd name="T58" fmla="*/ 217 w 372"/>
              <a:gd name="T59" fmla="*/ 85 h 173"/>
              <a:gd name="T60" fmla="*/ 216 w 372"/>
              <a:gd name="T61" fmla="*/ 126 h 173"/>
              <a:gd name="T62" fmla="*/ 237 w 372"/>
              <a:gd name="T63" fmla="*/ 122 h 173"/>
              <a:gd name="T64" fmla="*/ 234 w 372"/>
              <a:gd name="T65" fmla="*/ 104 h 173"/>
              <a:gd name="T66" fmla="*/ 220 w 372"/>
              <a:gd name="T67" fmla="*/ 95 h 173"/>
              <a:gd name="T68" fmla="*/ 256 w 372"/>
              <a:gd name="T69" fmla="*/ 89 h 173"/>
              <a:gd name="T70" fmla="*/ 251 w 372"/>
              <a:gd name="T71" fmla="*/ 139 h 173"/>
              <a:gd name="T72" fmla="*/ 203 w 372"/>
              <a:gd name="T73" fmla="*/ 136 h 173"/>
              <a:gd name="T74" fmla="*/ 203 w 372"/>
              <a:gd name="T75" fmla="*/ 169 h 173"/>
              <a:gd name="T76" fmla="*/ 183 w 372"/>
              <a:gd name="T77" fmla="*/ 173 h 173"/>
              <a:gd name="T78" fmla="*/ 183 w 372"/>
              <a:gd name="T79" fmla="*/ 169 h 173"/>
              <a:gd name="T80" fmla="*/ 182 w 372"/>
              <a:gd name="T81" fmla="*/ 135 h 173"/>
              <a:gd name="T82" fmla="*/ 134 w 372"/>
              <a:gd name="T83" fmla="*/ 139 h 173"/>
              <a:gd name="T84" fmla="*/ 129 w 372"/>
              <a:gd name="T85" fmla="*/ 89 h 173"/>
              <a:gd name="T86" fmla="*/ 165 w 372"/>
              <a:gd name="T87" fmla="*/ 95 h 173"/>
              <a:gd name="T88" fmla="*/ 152 w 372"/>
              <a:gd name="T89" fmla="*/ 104 h 173"/>
              <a:gd name="T90" fmla="*/ 148 w 372"/>
              <a:gd name="T91" fmla="*/ 122 h 173"/>
              <a:gd name="T92" fmla="*/ 170 w 372"/>
              <a:gd name="T93" fmla="*/ 126 h 173"/>
              <a:gd name="T94" fmla="*/ 169 w 372"/>
              <a:gd name="T95" fmla="*/ 85 h 173"/>
              <a:gd name="T96" fmla="*/ 114 w 372"/>
              <a:gd name="T97" fmla="*/ 90 h 173"/>
              <a:gd name="T98" fmla="*/ 48 w 372"/>
              <a:gd name="T99" fmla="*/ 167 h 173"/>
              <a:gd name="T100" fmla="*/ 16 w 372"/>
              <a:gd name="T101" fmla="*/ 160 h 173"/>
              <a:gd name="T102" fmla="*/ 82 w 372"/>
              <a:gd name="T103" fmla="*/ 79 h 173"/>
              <a:gd name="T104" fmla="*/ 107 w 372"/>
              <a:gd name="T105" fmla="*/ 29 h 173"/>
              <a:gd name="T106" fmla="*/ 65 w 372"/>
              <a:gd name="T107" fmla="*/ 12 h 173"/>
              <a:gd name="T108" fmla="*/ 63 w 372"/>
              <a:gd name="T109" fmla="*/ 37 h 173"/>
              <a:gd name="T110" fmla="*/ 80 w 372"/>
              <a:gd name="T111" fmla="*/ 38 h 173"/>
              <a:gd name="T112" fmla="*/ 88 w 372"/>
              <a:gd name="T113" fmla="*/ 20 h 173"/>
              <a:gd name="T114" fmla="*/ 102 w 372"/>
              <a:gd name="T115" fmla="*/ 49 h 173"/>
              <a:gd name="T116" fmla="*/ 48 w 372"/>
              <a:gd name="T117" fmla="*/ 52 h 173"/>
              <a:gd name="T118" fmla="*/ 51 w 372"/>
              <a:gd name="T119" fmla="*/ 6 h 173"/>
              <a:gd name="T120" fmla="*/ 14 w 372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2" h="173">
                <a:moveTo>
                  <a:pt x="82" y="128"/>
                </a:moveTo>
                <a:lnTo>
                  <a:pt x="77" y="135"/>
                </a:lnTo>
                <a:lnTo>
                  <a:pt x="78" y="134"/>
                </a:lnTo>
                <a:lnTo>
                  <a:pt x="82" y="128"/>
                </a:lnTo>
                <a:close/>
                <a:moveTo>
                  <a:pt x="303" y="128"/>
                </a:moveTo>
                <a:lnTo>
                  <a:pt x="307" y="134"/>
                </a:lnTo>
                <a:lnTo>
                  <a:pt x="308" y="135"/>
                </a:lnTo>
                <a:lnTo>
                  <a:pt x="303" y="128"/>
                </a:lnTo>
                <a:close/>
                <a:moveTo>
                  <a:pt x="276" y="77"/>
                </a:moveTo>
                <a:lnTo>
                  <a:pt x="281" y="95"/>
                </a:lnTo>
                <a:lnTo>
                  <a:pt x="290" y="112"/>
                </a:lnTo>
                <a:lnTo>
                  <a:pt x="301" y="126"/>
                </a:lnTo>
                <a:lnTo>
                  <a:pt x="297" y="121"/>
                </a:lnTo>
                <a:lnTo>
                  <a:pt x="290" y="108"/>
                </a:lnTo>
                <a:lnTo>
                  <a:pt x="284" y="95"/>
                </a:lnTo>
                <a:lnTo>
                  <a:pt x="298" y="100"/>
                </a:lnTo>
                <a:lnTo>
                  <a:pt x="311" y="108"/>
                </a:lnTo>
                <a:lnTo>
                  <a:pt x="320" y="114"/>
                </a:lnTo>
                <a:lnTo>
                  <a:pt x="327" y="122"/>
                </a:lnTo>
                <a:lnTo>
                  <a:pt x="335" y="130"/>
                </a:lnTo>
                <a:lnTo>
                  <a:pt x="343" y="139"/>
                </a:lnTo>
                <a:lnTo>
                  <a:pt x="349" y="150"/>
                </a:lnTo>
                <a:lnTo>
                  <a:pt x="354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09" y="77"/>
                </a:moveTo>
                <a:lnTo>
                  <a:pt x="91" y="83"/>
                </a:lnTo>
                <a:lnTo>
                  <a:pt x="74" y="91"/>
                </a:lnTo>
                <a:lnTo>
                  <a:pt x="54" y="108"/>
                </a:lnTo>
                <a:lnTo>
                  <a:pt x="36" y="130"/>
                </a:lnTo>
                <a:lnTo>
                  <a:pt x="27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2"/>
                </a:lnTo>
                <a:lnTo>
                  <a:pt x="66" y="114"/>
                </a:lnTo>
                <a:lnTo>
                  <a:pt x="75" y="108"/>
                </a:lnTo>
                <a:lnTo>
                  <a:pt x="88" y="100"/>
                </a:lnTo>
                <a:lnTo>
                  <a:pt x="101" y="95"/>
                </a:lnTo>
                <a:lnTo>
                  <a:pt x="96" y="108"/>
                </a:lnTo>
                <a:lnTo>
                  <a:pt x="88" y="121"/>
                </a:lnTo>
                <a:lnTo>
                  <a:pt x="84" y="126"/>
                </a:lnTo>
                <a:lnTo>
                  <a:pt x="96" y="112"/>
                </a:lnTo>
                <a:lnTo>
                  <a:pt x="103" y="95"/>
                </a:lnTo>
                <a:lnTo>
                  <a:pt x="109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2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1" y="10"/>
                </a:lnTo>
                <a:lnTo>
                  <a:pt x="101" y="10"/>
                </a:lnTo>
                <a:lnTo>
                  <a:pt x="101" y="10"/>
                </a:lnTo>
                <a:lnTo>
                  <a:pt x="101" y="7"/>
                </a:lnTo>
                <a:lnTo>
                  <a:pt x="105" y="7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48" y="69"/>
                </a:lnTo>
                <a:lnTo>
                  <a:pt x="164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7" y="93"/>
                </a:lnTo>
                <a:lnTo>
                  <a:pt x="207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5" y="55"/>
                </a:lnTo>
                <a:lnTo>
                  <a:pt x="266" y="38"/>
                </a:lnTo>
                <a:lnTo>
                  <a:pt x="271" y="23"/>
                </a:lnTo>
                <a:lnTo>
                  <a:pt x="279" y="10"/>
                </a:lnTo>
                <a:lnTo>
                  <a:pt x="281" y="7"/>
                </a:lnTo>
                <a:lnTo>
                  <a:pt x="284" y="7"/>
                </a:lnTo>
                <a:lnTo>
                  <a:pt x="284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9"/>
                </a:lnTo>
                <a:lnTo>
                  <a:pt x="285" y="7"/>
                </a:lnTo>
                <a:lnTo>
                  <a:pt x="285" y="7"/>
                </a:lnTo>
                <a:lnTo>
                  <a:pt x="290" y="4"/>
                </a:lnTo>
                <a:lnTo>
                  <a:pt x="297" y="0"/>
                </a:lnTo>
                <a:lnTo>
                  <a:pt x="372" y="0"/>
                </a:lnTo>
                <a:lnTo>
                  <a:pt x="368" y="2"/>
                </a:lnTo>
                <a:lnTo>
                  <a:pt x="362" y="5"/>
                </a:lnTo>
                <a:lnTo>
                  <a:pt x="357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4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3" y="23"/>
                </a:lnTo>
                <a:lnTo>
                  <a:pt x="344" y="38"/>
                </a:lnTo>
                <a:lnTo>
                  <a:pt x="338" y="52"/>
                </a:lnTo>
                <a:lnTo>
                  <a:pt x="327" y="63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7" y="57"/>
                </a:lnTo>
                <a:lnTo>
                  <a:pt x="283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1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6" y="29"/>
                </a:lnTo>
                <a:lnTo>
                  <a:pt x="326" y="25"/>
                </a:lnTo>
                <a:lnTo>
                  <a:pt x="326" y="21"/>
                </a:lnTo>
                <a:lnTo>
                  <a:pt x="324" y="18"/>
                </a:lnTo>
                <a:lnTo>
                  <a:pt x="321" y="12"/>
                </a:lnTo>
                <a:lnTo>
                  <a:pt x="316" y="9"/>
                </a:lnTo>
                <a:lnTo>
                  <a:pt x="311" y="7"/>
                </a:lnTo>
                <a:lnTo>
                  <a:pt x="306" y="6"/>
                </a:lnTo>
                <a:lnTo>
                  <a:pt x="293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2" y="53"/>
                </a:lnTo>
                <a:lnTo>
                  <a:pt x="272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1" y="90"/>
                </a:lnTo>
                <a:lnTo>
                  <a:pt x="338" y="103"/>
                </a:lnTo>
                <a:lnTo>
                  <a:pt x="351" y="121"/>
                </a:lnTo>
                <a:lnTo>
                  <a:pt x="362" y="141"/>
                </a:lnTo>
                <a:lnTo>
                  <a:pt x="366" y="150"/>
                </a:lnTo>
                <a:lnTo>
                  <a:pt x="370" y="160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8" y="167"/>
                </a:lnTo>
                <a:lnTo>
                  <a:pt x="336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8" y="104"/>
                </a:lnTo>
                <a:lnTo>
                  <a:pt x="272" y="90"/>
                </a:lnTo>
                <a:lnTo>
                  <a:pt x="269" y="75"/>
                </a:lnTo>
                <a:lnTo>
                  <a:pt x="260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5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19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7" y="122"/>
                </a:lnTo>
                <a:lnTo>
                  <a:pt x="239" y="119"/>
                </a:lnTo>
                <a:lnTo>
                  <a:pt x="239" y="116"/>
                </a:lnTo>
                <a:lnTo>
                  <a:pt x="239" y="113"/>
                </a:lnTo>
                <a:lnTo>
                  <a:pt x="239" y="109"/>
                </a:lnTo>
                <a:lnTo>
                  <a:pt x="237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2" y="95"/>
                </a:lnTo>
                <a:lnTo>
                  <a:pt x="266" y="104"/>
                </a:lnTo>
                <a:lnTo>
                  <a:pt x="267" y="114"/>
                </a:lnTo>
                <a:lnTo>
                  <a:pt x="263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3" y="136"/>
                </a:lnTo>
                <a:lnTo>
                  <a:pt x="205" y="144"/>
                </a:lnTo>
                <a:lnTo>
                  <a:pt x="206" y="150"/>
                </a:lnTo>
                <a:lnTo>
                  <a:pt x="205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0" y="159"/>
                </a:lnTo>
                <a:lnTo>
                  <a:pt x="180" y="154"/>
                </a:lnTo>
                <a:lnTo>
                  <a:pt x="180" y="149"/>
                </a:lnTo>
                <a:lnTo>
                  <a:pt x="180" y="142"/>
                </a:lnTo>
                <a:lnTo>
                  <a:pt x="182" y="135"/>
                </a:lnTo>
                <a:lnTo>
                  <a:pt x="180" y="136"/>
                </a:lnTo>
                <a:lnTo>
                  <a:pt x="176" y="140"/>
                </a:lnTo>
                <a:lnTo>
                  <a:pt x="170" y="142"/>
                </a:lnTo>
                <a:lnTo>
                  <a:pt x="165" y="145"/>
                </a:lnTo>
                <a:lnTo>
                  <a:pt x="150" y="145"/>
                </a:lnTo>
                <a:lnTo>
                  <a:pt x="134" y="139"/>
                </a:lnTo>
                <a:lnTo>
                  <a:pt x="127" y="132"/>
                </a:lnTo>
                <a:lnTo>
                  <a:pt x="121" y="125"/>
                </a:lnTo>
                <a:lnTo>
                  <a:pt x="119" y="114"/>
                </a:lnTo>
                <a:lnTo>
                  <a:pt x="119" y="104"/>
                </a:lnTo>
                <a:lnTo>
                  <a:pt x="123" y="95"/>
                </a:lnTo>
                <a:lnTo>
                  <a:pt x="129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2" y="91"/>
                </a:lnTo>
                <a:lnTo>
                  <a:pt x="165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48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8" y="118"/>
                </a:lnTo>
                <a:lnTo>
                  <a:pt x="180" y="112"/>
                </a:lnTo>
                <a:lnTo>
                  <a:pt x="180" y="107"/>
                </a:lnTo>
                <a:lnTo>
                  <a:pt x="176" y="95"/>
                </a:lnTo>
                <a:lnTo>
                  <a:pt x="169" y="85"/>
                </a:lnTo>
                <a:lnTo>
                  <a:pt x="157" y="80"/>
                </a:lnTo>
                <a:lnTo>
                  <a:pt x="146" y="76"/>
                </a:lnTo>
                <a:lnTo>
                  <a:pt x="133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6" y="168"/>
                </a:lnTo>
                <a:lnTo>
                  <a:pt x="45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19" y="150"/>
                </a:lnTo>
                <a:lnTo>
                  <a:pt x="24" y="141"/>
                </a:lnTo>
                <a:lnTo>
                  <a:pt x="34" y="121"/>
                </a:lnTo>
                <a:lnTo>
                  <a:pt x="47" y="103"/>
                </a:lnTo>
                <a:lnTo>
                  <a:pt x="64" y="90"/>
                </a:lnTo>
                <a:lnTo>
                  <a:pt x="82" y="79"/>
                </a:lnTo>
                <a:lnTo>
                  <a:pt x="97" y="74"/>
                </a:lnTo>
                <a:lnTo>
                  <a:pt x="112" y="70"/>
                </a:lnTo>
                <a:lnTo>
                  <a:pt x="112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4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0" y="40"/>
                </a:lnTo>
                <a:lnTo>
                  <a:pt x="74" y="42"/>
                </a:lnTo>
                <a:lnTo>
                  <a:pt x="77" y="40"/>
                </a:lnTo>
                <a:lnTo>
                  <a:pt x="80" y="38"/>
                </a:lnTo>
                <a:lnTo>
                  <a:pt x="82" y="35"/>
                </a:lnTo>
                <a:lnTo>
                  <a:pt x="83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1" y="63"/>
                </a:lnTo>
                <a:lnTo>
                  <a:pt x="82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1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5" name="Prostoročno 245"/>
          <xdr:cNvSpPr>
            <a:spLocks/>
          </xdr:cNvSpPr>
        </xdr:nvSpPr>
        <xdr:spPr bwMode="auto">
          <a:xfrm>
            <a:off x="333" y="111"/>
            <a:ext cx="2" cy="1"/>
          </a:xfrm>
          <a:custGeom>
            <a:avLst/>
            <a:gdLst>
              <a:gd name="T0" fmla="*/ 7 w 7"/>
              <a:gd name="T1" fmla="*/ 0 h 3"/>
              <a:gd name="T2" fmla="*/ 3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3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6" name="Prostoročno 246"/>
          <xdr:cNvSpPr>
            <a:spLocks/>
          </xdr:cNvSpPr>
        </xdr:nvSpPr>
        <xdr:spPr bwMode="auto">
          <a:xfrm>
            <a:off x="290" y="111"/>
            <a:ext cx="43" cy="23"/>
          </a:xfrm>
          <a:custGeom>
            <a:avLst/>
            <a:gdLst>
              <a:gd name="T0" fmla="*/ 167 w 169"/>
              <a:gd name="T1" fmla="*/ 1 h 89"/>
              <a:gd name="T2" fmla="*/ 169 w 169"/>
              <a:gd name="T3" fmla="*/ 1 h 89"/>
              <a:gd name="T4" fmla="*/ 156 w 169"/>
              <a:gd name="T5" fmla="*/ 14 h 89"/>
              <a:gd name="T6" fmla="*/ 147 w 169"/>
              <a:gd name="T7" fmla="*/ 42 h 89"/>
              <a:gd name="T8" fmla="*/ 143 w 169"/>
              <a:gd name="T9" fmla="*/ 42 h 89"/>
              <a:gd name="T10" fmla="*/ 135 w 169"/>
              <a:gd name="T11" fmla="*/ 42 h 89"/>
              <a:gd name="T12" fmla="*/ 129 w 169"/>
              <a:gd name="T13" fmla="*/ 49 h 89"/>
              <a:gd name="T14" fmla="*/ 129 w 169"/>
              <a:gd name="T15" fmla="*/ 57 h 89"/>
              <a:gd name="T16" fmla="*/ 129 w 169"/>
              <a:gd name="T17" fmla="*/ 60 h 89"/>
              <a:gd name="T18" fmla="*/ 101 w 169"/>
              <a:gd name="T19" fmla="*/ 69 h 89"/>
              <a:gd name="T20" fmla="*/ 87 w 169"/>
              <a:gd name="T21" fmla="*/ 83 h 89"/>
              <a:gd name="T22" fmla="*/ 84 w 169"/>
              <a:gd name="T23" fmla="*/ 89 h 89"/>
              <a:gd name="T24" fmla="*/ 84 w 169"/>
              <a:gd name="T25" fmla="*/ 89 h 89"/>
              <a:gd name="T26" fmla="*/ 80 w 169"/>
              <a:gd name="T27" fmla="*/ 83 h 89"/>
              <a:gd name="T28" fmla="*/ 67 w 169"/>
              <a:gd name="T29" fmla="*/ 69 h 89"/>
              <a:gd name="T30" fmla="*/ 38 w 169"/>
              <a:gd name="T31" fmla="*/ 60 h 89"/>
              <a:gd name="T32" fmla="*/ 38 w 169"/>
              <a:gd name="T33" fmla="*/ 57 h 89"/>
              <a:gd name="T34" fmla="*/ 38 w 169"/>
              <a:gd name="T35" fmla="*/ 49 h 89"/>
              <a:gd name="T36" fmla="*/ 33 w 169"/>
              <a:gd name="T37" fmla="*/ 42 h 89"/>
              <a:gd name="T38" fmla="*/ 24 w 169"/>
              <a:gd name="T39" fmla="*/ 42 h 89"/>
              <a:gd name="T40" fmla="*/ 21 w 169"/>
              <a:gd name="T41" fmla="*/ 42 h 89"/>
              <a:gd name="T42" fmla="*/ 12 w 169"/>
              <a:gd name="T43" fmla="*/ 14 h 89"/>
              <a:gd name="T44" fmla="*/ 0 w 169"/>
              <a:gd name="T45" fmla="*/ 1 h 89"/>
              <a:gd name="T46" fmla="*/ 1 w 169"/>
              <a:gd name="T47" fmla="*/ 1 h 89"/>
              <a:gd name="T48" fmla="*/ 5 w 169"/>
              <a:gd name="T49" fmla="*/ 1 h 89"/>
              <a:gd name="T50" fmla="*/ 19 w 169"/>
              <a:gd name="T51" fmla="*/ 8 h 89"/>
              <a:gd name="T52" fmla="*/ 28 w 169"/>
              <a:gd name="T53" fmla="*/ 23 h 89"/>
              <a:gd name="T54" fmla="*/ 42 w 169"/>
              <a:gd name="T55" fmla="*/ 23 h 89"/>
              <a:gd name="T56" fmla="*/ 57 w 169"/>
              <a:gd name="T57" fmla="*/ 40 h 89"/>
              <a:gd name="T58" fmla="*/ 57 w 169"/>
              <a:gd name="T59" fmla="*/ 54 h 89"/>
              <a:gd name="T60" fmla="*/ 76 w 169"/>
              <a:gd name="T61" fmla="*/ 65 h 89"/>
              <a:gd name="T62" fmla="*/ 83 w 169"/>
              <a:gd name="T63" fmla="*/ 79 h 89"/>
              <a:gd name="T64" fmla="*/ 84 w 169"/>
              <a:gd name="T65" fmla="*/ 80 h 89"/>
              <a:gd name="T66" fmla="*/ 84 w 169"/>
              <a:gd name="T67" fmla="*/ 80 h 89"/>
              <a:gd name="T68" fmla="*/ 84 w 169"/>
              <a:gd name="T69" fmla="*/ 79 h 89"/>
              <a:gd name="T70" fmla="*/ 92 w 169"/>
              <a:gd name="T71" fmla="*/ 65 h 89"/>
              <a:gd name="T72" fmla="*/ 110 w 169"/>
              <a:gd name="T73" fmla="*/ 54 h 89"/>
              <a:gd name="T74" fmla="*/ 110 w 169"/>
              <a:gd name="T75" fmla="*/ 40 h 89"/>
              <a:gd name="T76" fmla="*/ 125 w 169"/>
              <a:gd name="T77" fmla="*/ 24 h 89"/>
              <a:gd name="T78" fmla="*/ 140 w 169"/>
              <a:gd name="T79" fmla="*/ 24 h 89"/>
              <a:gd name="T80" fmla="*/ 149 w 169"/>
              <a:gd name="T81" fmla="*/ 8 h 89"/>
              <a:gd name="T82" fmla="*/ 162 w 169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69" h="89">
                <a:moveTo>
                  <a:pt x="167" y="0"/>
                </a:moveTo>
                <a:lnTo>
                  <a:pt x="167" y="1"/>
                </a:lnTo>
                <a:lnTo>
                  <a:pt x="166" y="1"/>
                </a:lnTo>
                <a:lnTo>
                  <a:pt x="169" y="1"/>
                </a:lnTo>
                <a:lnTo>
                  <a:pt x="162" y="6"/>
                </a:lnTo>
                <a:lnTo>
                  <a:pt x="156" y="14"/>
                </a:lnTo>
                <a:lnTo>
                  <a:pt x="149" y="27"/>
                </a:lnTo>
                <a:lnTo>
                  <a:pt x="147" y="42"/>
                </a:lnTo>
                <a:lnTo>
                  <a:pt x="146" y="42"/>
                </a:lnTo>
                <a:lnTo>
                  <a:pt x="143" y="42"/>
                </a:lnTo>
                <a:lnTo>
                  <a:pt x="140" y="42"/>
                </a:lnTo>
                <a:lnTo>
                  <a:pt x="135" y="42"/>
                </a:lnTo>
                <a:lnTo>
                  <a:pt x="129" y="43"/>
                </a:lnTo>
                <a:lnTo>
                  <a:pt x="129" y="49"/>
                </a:lnTo>
                <a:lnTo>
                  <a:pt x="129" y="54"/>
                </a:lnTo>
                <a:lnTo>
                  <a:pt x="129" y="57"/>
                </a:lnTo>
                <a:lnTo>
                  <a:pt x="129" y="59"/>
                </a:lnTo>
                <a:lnTo>
                  <a:pt x="129" y="60"/>
                </a:lnTo>
                <a:lnTo>
                  <a:pt x="112" y="64"/>
                </a:lnTo>
                <a:lnTo>
                  <a:pt x="101" y="69"/>
                </a:lnTo>
                <a:lnTo>
                  <a:pt x="92" y="75"/>
                </a:lnTo>
                <a:lnTo>
                  <a:pt x="87" y="83"/>
                </a:lnTo>
                <a:lnTo>
                  <a:pt x="84" y="88"/>
                </a:lnTo>
                <a:lnTo>
                  <a:pt x="84" y="89"/>
                </a:lnTo>
                <a:lnTo>
                  <a:pt x="84" y="89"/>
                </a:lnTo>
                <a:lnTo>
                  <a:pt x="84" y="89"/>
                </a:lnTo>
                <a:lnTo>
                  <a:pt x="83" y="88"/>
                </a:lnTo>
                <a:lnTo>
                  <a:pt x="80" y="83"/>
                </a:lnTo>
                <a:lnTo>
                  <a:pt x="75" y="75"/>
                </a:lnTo>
                <a:lnTo>
                  <a:pt x="67" y="69"/>
                </a:lnTo>
                <a:lnTo>
                  <a:pt x="55" y="64"/>
                </a:lnTo>
                <a:lnTo>
                  <a:pt x="38" y="60"/>
                </a:lnTo>
                <a:lnTo>
                  <a:pt x="38" y="59"/>
                </a:lnTo>
                <a:lnTo>
                  <a:pt x="38" y="57"/>
                </a:lnTo>
                <a:lnTo>
                  <a:pt x="38" y="54"/>
                </a:lnTo>
                <a:lnTo>
                  <a:pt x="38" y="49"/>
                </a:lnTo>
                <a:lnTo>
                  <a:pt x="38" y="43"/>
                </a:lnTo>
                <a:lnTo>
                  <a:pt x="33" y="42"/>
                </a:lnTo>
                <a:lnTo>
                  <a:pt x="28" y="42"/>
                </a:lnTo>
                <a:lnTo>
                  <a:pt x="24" y="42"/>
                </a:lnTo>
                <a:lnTo>
                  <a:pt x="21" y="42"/>
                </a:lnTo>
                <a:lnTo>
                  <a:pt x="21" y="42"/>
                </a:lnTo>
                <a:lnTo>
                  <a:pt x="18" y="27"/>
                </a:lnTo>
                <a:lnTo>
                  <a:pt x="12" y="14"/>
                </a:lnTo>
                <a:lnTo>
                  <a:pt x="6" y="6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0"/>
                </a:lnTo>
                <a:lnTo>
                  <a:pt x="5" y="1"/>
                </a:lnTo>
                <a:lnTo>
                  <a:pt x="11" y="3"/>
                </a:lnTo>
                <a:lnTo>
                  <a:pt x="19" y="8"/>
                </a:lnTo>
                <a:lnTo>
                  <a:pt x="24" y="14"/>
                </a:lnTo>
                <a:lnTo>
                  <a:pt x="28" y="23"/>
                </a:lnTo>
                <a:lnTo>
                  <a:pt x="32" y="23"/>
                </a:lnTo>
                <a:lnTo>
                  <a:pt x="42" y="23"/>
                </a:lnTo>
                <a:lnTo>
                  <a:pt x="57" y="24"/>
                </a:lnTo>
                <a:lnTo>
                  <a:pt x="57" y="40"/>
                </a:lnTo>
                <a:lnTo>
                  <a:pt x="57" y="50"/>
                </a:lnTo>
                <a:lnTo>
                  <a:pt x="57" y="54"/>
                </a:lnTo>
                <a:lnTo>
                  <a:pt x="69" y="57"/>
                </a:lnTo>
                <a:lnTo>
                  <a:pt x="76" y="65"/>
                </a:lnTo>
                <a:lnTo>
                  <a:pt x="80" y="73"/>
                </a:lnTo>
                <a:lnTo>
                  <a:pt x="83" y="79"/>
                </a:lnTo>
                <a:lnTo>
                  <a:pt x="84" y="82"/>
                </a:lnTo>
                <a:lnTo>
                  <a:pt x="84" y="80"/>
                </a:lnTo>
                <a:lnTo>
                  <a:pt x="84" y="79"/>
                </a:lnTo>
                <a:lnTo>
                  <a:pt x="84" y="80"/>
                </a:lnTo>
                <a:lnTo>
                  <a:pt x="84" y="82"/>
                </a:lnTo>
                <a:lnTo>
                  <a:pt x="84" y="79"/>
                </a:lnTo>
                <a:lnTo>
                  <a:pt x="87" y="73"/>
                </a:lnTo>
                <a:lnTo>
                  <a:pt x="92" y="65"/>
                </a:lnTo>
                <a:lnTo>
                  <a:pt x="98" y="57"/>
                </a:lnTo>
                <a:lnTo>
                  <a:pt x="110" y="54"/>
                </a:lnTo>
                <a:lnTo>
                  <a:pt x="110" y="50"/>
                </a:lnTo>
                <a:lnTo>
                  <a:pt x="110" y="40"/>
                </a:lnTo>
                <a:lnTo>
                  <a:pt x="111" y="24"/>
                </a:lnTo>
                <a:lnTo>
                  <a:pt x="125" y="24"/>
                </a:lnTo>
                <a:lnTo>
                  <a:pt x="137" y="24"/>
                </a:lnTo>
                <a:lnTo>
                  <a:pt x="140" y="24"/>
                </a:lnTo>
                <a:lnTo>
                  <a:pt x="143" y="14"/>
                </a:lnTo>
                <a:lnTo>
                  <a:pt x="149" y="8"/>
                </a:lnTo>
                <a:lnTo>
                  <a:pt x="156" y="4"/>
                </a:lnTo>
                <a:lnTo>
                  <a:pt x="162" y="1"/>
                </a:lnTo>
                <a:lnTo>
                  <a:pt x="1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7" name="Prostoročno 247"/>
          <xdr:cNvSpPr>
            <a:spLocks/>
          </xdr:cNvSpPr>
        </xdr:nvSpPr>
        <xdr:spPr bwMode="auto">
          <a:xfrm>
            <a:off x="288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8" name="Prostoročno 248"/>
          <xdr:cNvSpPr>
            <a:spLocks noEditPoints="1"/>
          </xdr:cNvSpPr>
        </xdr:nvSpPr>
        <xdr:spPr bwMode="auto">
          <a:xfrm>
            <a:off x="390" y="110"/>
            <a:ext cx="97" cy="43"/>
          </a:xfrm>
          <a:custGeom>
            <a:avLst/>
            <a:gdLst>
              <a:gd name="T0" fmla="*/ 78 w 388"/>
              <a:gd name="T1" fmla="*/ 135 h 173"/>
              <a:gd name="T2" fmla="*/ 302 w 388"/>
              <a:gd name="T3" fmla="*/ 126 h 173"/>
              <a:gd name="T4" fmla="*/ 322 w 388"/>
              <a:gd name="T5" fmla="*/ 114 h 173"/>
              <a:gd name="T6" fmla="*/ 365 w 388"/>
              <a:gd name="T7" fmla="*/ 165 h 173"/>
              <a:gd name="T8" fmla="*/ 278 w 388"/>
              <a:gd name="T9" fmla="*/ 77 h 173"/>
              <a:gd name="T10" fmla="*/ 29 w 388"/>
              <a:gd name="T11" fmla="*/ 146 h 173"/>
              <a:gd name="T12" fmla="*/ 59 w 388"/>
              <a:gd name="T13" fmla="*/ 122 h 173"/>
              <a:gd name="T14" fmla="*/ 90 w 388"/>
              <a:gd name="T15" fmla="*/ 121 h 173"/>
              <a:gd name="T16" fmla="*/ 90 w 388"/>
              <a:gd name="T17" fmla="*/ 0 h 173"/>
              <a:gd name="T18" fmla="*/ 103 w 388"/>
              <a:gd name="T19" fmla="*/ 9 h 173"/>
              <a:gd name="T20" fmla="*/ 108 w 388"/>
              <a:gd name="T21" fmla="*/ 10 h 173"/>
              <a:gd name="T22" fmla="*/ 150 w 388"/>
              <a:gd name="T23" fmla="*/ 69 h 173"/>
              <a:gd name="T24" fmla="*/ 195 w 388"/>
              <a:gd name="T25" fmla="*/ 108 h 173"/>
              <a:gd name="T26" fmla="*/ 268 w 388"/>
              <a:gd name="T27" fmla="*/ 67 h 173"/>
              <a:gd name="T28" fmla="*/ 286 w 388"/>
              <a:gd name="T29" fmla="*/ 7 h 173"/>
              <a:gd name="T30" fmla="*/ 287 w 388"/>
              <a:gd name="T31" fmla="*/ 7 h 173"/>
              <a:gd name="T32" fmla="*/ 374 w 388"/>
              <a:gd name="T33" fmla="*/ 6 h 173"/>
              <a:gd name="T34" fmla="*/ 336 w 388"/>
              <a:gd name="T35" fmla="*/ 6 h 173"/>
              <a:gd name="T36" fmla="*/ 340 w 388"/>
              <a:gd name="T37" fmla="*/ 52 h 173"/>
              <a:gd name="T38" fmla="*/ 288 w 388"/>
              <a:gd name="T39" fmla="*/ 57 h 173"/>
              <a:gd name="T40" fmla="*/ 295 w 388"/>
              <a:gd name="T41" fmla="*/ 21 h 173"/>
              <a:gd name="T42" fmla="*/ 305 w 388"/>
              <a:gd name="T43" fmla="*/ 35 h 173"/>
              <a:gd name="T44" fmla="*/ 323 w 388"/>
              <a:gd name="T45" fmla="*/ 38 h 173"/>
              <a:gd name="T46" fmla="*/ 326 w 388"/>
              <a:gd name="T47" fmla="*/ 18 h 173"/>
              <a:gd name="T48" fmla="*/ 286 w 388"/>
              <a:gd name="T49" fmla="*/ 19 h 173"/>
              <a:gd name="T50" fmla="*/ 291 w 388"/>
              <a:gd name="T51" fmla="*/ 74 h 173"/>
              <a:gd name="T52" fmla="*/ 368 w 388"/>
              <a:gd name="T53" fmla="*/ 150 h 173"/>
              <a:gd name="T54" fmla="*/ 340 w 388"/>
              <a:gd name="T55" fmla="*/ 167 h 173"/>
              <a:gd name="T56" fmla="*/ 290 w 388"/>
              <a:gd name="T57" fmla="*/ 122 h 173"/>
              <a:gd name="T58" fmla="*/ 242 w 388"/>
              <a:gd name="T59" fmla="*/ 76 h 173"/>
              <a:gd name="T60" fmla="*/ 209 w 388"/>
              <a:gd name="T61" fmla="*/ 117 h 173"/>
              <a:gd name="T62" fmla="*/ 233 w 388"/>
              <a:gd name="T63" fmla="*/ 127 h 173"/>
              <a:gd name="T64" fmla="*/ 241 w 388"/>
              <a:gd name="T65" fmla="*/ 109 h 173"/>
              <a:gd name="T66" fmla="*/ 221 w 388"/>
              <a:gd name="T67" fmla="*/ 103 h 173"/>
              <a:gd name="T68" fmla="*/ 240 w 388"/>
              <a:gd name="T69" fmla="*/ 84 h 173"/>
              <a:gd name="T70" fmla="*/ 263 w 388"/>
              <a:gd name="T71" fmla="*/ 128 h 173"/>
              <a:gd name="T72" fmla="*/ 206 w 388"/>
              <a:gd name="T73" fmla="*/ 136 h 173"/>
              <a:gd name="T74" fmla="*/ 205 w 388"/>
              <a:gd name="T75" fmla="*/ 169 h 173"/>
              <a:gd name="T76" fmla="*/ 205 w 388"/>
              <a:gd name="T77" fmla="*/ 173 h 173"/>
              <a:gd name="T78" fmla="*/ 185 w 388"/>
              <a:gd name="T79" fmla="*/ 169 h 173"/>
              <a:gd name="T80" fmla="*/ 182 w 388"/>
              <a:gd name="T81" fmla="*/ 142 h 173"/>
              <a:gd name="T82" fmla="*/ 151 w 388"/>
              <a:gd name="T83" fmla="*/ 145 h 173"/>
              <a:gd name="T84" fmla="*/ 125 w 388"/>
              <a:gd name="T85" fmla="*/ 95 h 173"/>
              <a:gd name="T86" fmla="*/ 164 w 388"/>
              <a:gd name="T87" fmla="*/ 91 h 173"/>
              <a:gd name="T88" fmla="*/ 157 w 388"/>
              <a:gd name="T89" fmla="*/ 103 h 173"/>
              <a:gd name="T90" fmla="*/ 149 w 388"/>
              <a:gd name="T91" fmla="*/ 119 h 173"/>
              <a:gd name="T92" fmla="*/ 168 w 388"/>
              <a:gd name="T93" fmla="*/ 127 h 173"/>
              <a:gd name="T94" fmla="*/ 178 w 388"/>
              <a:gd name="T95" fmla="*/ 95 h 173"/>
              <a:gd name="T96" fmla="*/ 119 w 388"/>
              <a:gd name="T97" fmla="*/ 75 h 173"/>
              <a:gd name="T98" fmla="*/ 52 w 388"/>
              <a:gd name="T99" fmla="*/ 167 h 173"/>
              <a:gd name="T100" fmla="*/ 16 w 388"/>
              <a:gd name="T101" fmla="*/ 173 h 173"/>
              <a:gd name="T102" fmla="*/ 66 w 388"/>
              <a:gd name="T103" fmla="*/ 90 h 173"/>
              <a:gd name="T104" fmla="*/ 113 w 388"/>
              <a:gd name="T105" fmla="*/ 42 h 173"/>
              <a:gd name="T106" fmla="*/ 71 w 388"/>
              <a:gd name="T107" fmla="*/ 9 h 173"/>
              <a:gd name="T108" fmla="*/ 62 w 388"/>
              <a:gd name="T109" fmla="*/ 33 h 173"/>
              <a:gd name="T110" fmla="*/ 78 w 388"/>
              <a:gd name="T111" fmla="*/ 40 h 173"/>
              <a:gd name="T112" fmla="*/ 85 w 388"/>
              <a:gd name="T113" fmla="*/ 20 h 173"/>
              <a:gd name="T114" fmla="*/ 104 w 388"/>
              <a:gd name="T115" fmla="*/ 40 h 173"/>
              <a:gd name="T116" fmla="*/ 61 w 388"/>
              <a:gd name="T117" fmla="*/ 63 h 173"/>
              <a:gd name="T118" fmla="*/ 52 w 388"/>
              <a:gd name="T119" fmla="*/ 6 h 173"/>
              <a:gd name="T120" fmla="*/ 23 w 388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88" h="173"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84" y="128"/>
                </a:moveTo>
                <a:lnTo>
                  <a:pt x="78" y="135"/>
                </a:lnTo>
                <a:lnTo>
                  <a:pt x="80" y="134"/>
                </a:lnTo>
                <a:lnTo>
                  <a:pt x="84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5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3" y="83"/>
                </a:lnTo>
                <a:lnTo>
                  <a:pt x="76" y="91"/>
                </a:lnTo>
                <a:lnTo>
                  <a:pt x="54" y="108"/>
                </a:lnTo>
                <a:lnTo>
                  <a:pt x="38" y="130"/>
                </a:lnTo>
                <a:lnTo>
                  <a:pt x="29" y="146"/>
                </a:lnTo>
                <a:lnTo>
                  <a:pt x="23" y="165"/>
                </a:lnTo>
                <a:lnTo>
                  <a:pt x="32" y="163"/>
                </a:lnTo>
                <a:lnTo>
                  <a:pt x="38" y="150"/>
                </a:lnTo>
                <a:lnTo>
                  <a:pt x="45" y="139"/>
                </a:lnTo>
                <a:lnTo>
                  <a:pt x="52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3" y="6"/>
                </a:lnTo>
                <a:lnTo>
                  <a:pt x="103" y="6"/>
                </a:lnTo>
                <a:lnTo>
                  <a:pt x="103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6" y="23"/>
                </a:lnTo>
                <a:lnTo>
                  <a:pt x="121" y="38"/>
                </a:lnTo>
                <a:lnTo>
                  <a:pt x="122" y="55"/>
                </a:lnTo>
                <a:lnTo>
                  <a:pt x="122" y="67"/>
                </a:lnTo>
                <a:lnTo>
                  <a:pt x="135" y="66"/>
                </a:lnTo>
                <a:lnTo>
                  <a:pt x="150" y="69"/>
                </a:lnTo>
                <a:lnTo>
                  <a:pt x="166" y="72"/>
                </a:lnTo>
                <a:lnTo>
                  <a:pt x="180" y="80"/>
                </a:lnTo>
                <a:lnTo>
                  <a:pt x="190" y="93"/>
                </a:lnTo>
                <a:lnTo>
                  <a:pt x="194" y="108"/>
                </a:lnTo>
                <a:lnTo>
                  <a:pt x="195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5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7" y="10"/>
                </a:lnTo>
                <a:lnTo>
                  <a:pt x="287" y="9"/>
                </a:lnTo>
                <a:lnTo>
                  <a:pt x="287" y="7"/>
                </a:lnTo>
                <a:lnTo>
                  <a:pt x="287" y="7"/>
                </a:lnTo>
                <a:lnTo>
                  <a:pt x="292" y="4"/>
                </a:lnTo>
                <a:lnTo>
                  <a:pt x="299" y="0"/>
                </a:lnTo>
                <a:lnTo>
                  <a:pt x="388" y="0"/>
                </a:lnTo>
                <a:lnTo>
                  <a:pt x="381" y="5"/>
                </a:lnTo>
                <a:lnTo>
                  <a:pt x="374" y="6"/>
                </a:lnTo>
                <a:lnTo>
                  <a:pt x="366" y="7"/>
                </a:lnTo>
                <a:lnTo>
                  <a:pt x="360" y="7"/>
                </a:lnTo>
                <a:lnTo>
                  <a:pt x="355" y="7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40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5" y="49"/>
                </a:lnTo>
                <a:lnTo>
                  <a:pt x="285" y="40"/>
                </a:lnTo>
                <a:lnTo>
                  <a:pt x="287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4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8" y="38"/>
                </a:lnTo>
                <a:lnTo>
                  <a:pt x="310" y="40"/>
                </a:lnTo>
                <a:lnTo>
                  <a:pt x="313" y="42"/>
                </a:lnTo>
                <a:lnTo>
                  <a:pt x="317" y="40"/>
                </a:lnTo>
                <a:lnTo>
                  <a:pt x="320" y="40"/>
                </a:lnTo>
                <a:lnTo>
                  <a:pt x="323" y="38"/>
                </a:lnTo>
                <a:lnTo>
                  <a:pt x="326" y="37"/>
                </a:lnTo>
                <a:lnTo>
                  <a:pt x="328" y="33"/>
                </a:lnTo>
                <a:lnTo>
                  <a:pt x="328" y="29"/>
                </a:lnTo>
                <a:lnTo>
                  <a:pt x="328" y="25"/>
                </a:lnTo>
                <a:lnTo>
                  <a:pt x="328" y="21"/>
                </a:lnTo>
                <a:lnTo>
                  <a:pt x="326" y="18"/>
                </a:lnTo>
                <a:lnTo>
                  <a:pt x="323" y="12"/>
                </a:lnTo>
                <a:lnTo>
                  <a:pt x="318" y="9"/>
                </a:lnTo>
                <a:lnTo>
                  <a:pt x="313" y="7"/>
                </a:lnTo>
                <a:lnTo>
                  <a:pt x="308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6" y="42"/>
                </a:lnTo>
                <a:lnTo>
                  <a:pt x="274" y="53"/>
                </a:lnTo>
                <a:lnTo>
                  <a:pt x="274" y="62"/>
                </a:lnTo>
                <a:lnTo>
                  <a:pt x="276" y="70"/>
                </a:lnTo>
                <a:lnTo>
                  <a:pt x="291" y="74"/>
                </a:lnTo>
                <a:lnTo>
                  <a:pt x="305" y="79"/>
                </a:lnTo>
                <a:lnTo>
                  <a:pt x="323" y="90"/>
                </a:lnTo>
                <a:lnTo>
                  <a:pt x="340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40" y="167"/>
                </a:lnTo>
                <a:lnTo>
                  <a:pt x="338" y="167"/>
                </a:lnTo>
                <a:lnTo>
                  <a:pt x="337" y="167"/>
                </a:lnTo>
                <a:lnTo>
                  <a:pt x="326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4" y="90"/>
                </a:lnTo>
                <a:lnTo>
                  <a:pt x="270" y="75"/>
                </a:lnTo>
                <a:lnTo>
                  <a:pt x="262" y="74"/>
                </a:lnTo>
                <a:lnTo>
                  <a:pt x="254" y="74"/>
                </a:lnTo>
                <a:lnTo>
                  <a:pt x="242" y="76"/>
                </a:lnTo>
                <a:lnTo>
                  <a:pt x="230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1" y="127"/>
                </a:lnTo>
                <a:lnTo>
                  <a:pt x="224" y="127"/>
                </a:lnTo>
                <a:lnTo>
                  <a:pt x="230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21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2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9" y="114"/>
                </a:lnTo>
                <a:lnTo>
                  <a:pt x="263" y="128"/>
                </a:lnTo>
                <a:lnTo>
                  <a:pt x="253" y="139"/>
                </a:lnTo>
                <a:lnTo>
                  <a:pt x="238" y="145"/>
                </a:lnTo>
                <a:lnTo>
                  <a:pt x="223" y="145"/>
                </a:lnTo>
                <a:lnTo>
                  <a:pt x="217" y="142"/>
                </a:lnTo>
                <a:lnTo>
                  <a:pt x="212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6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5" y="169"/>
                </a:lnTo>
                <a:lnTo>
                  <a:pt x="185" y="168"/>
                </a:lnTo>
                <a:lnTo>
                  <a:pt x="185" y="168"/>
                </a:lnTo>
                <a:lnTo>
                  <a:pt x="185" y="169"/>
                </a:lnTo>
                <a:lnTo>
                  <a:pt x="185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1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5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2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6" y="103"/>
                </a:lnTo>
                <a:lnTo>
                  <a:pt x="160" y="103"/>
                </a:lnTo>
                <a:lnTo>
                  <a:pt x="157" y="103"/>
                </a:lnTo>
                <a:lnTo>
                  <a:pt x="154" y="104"/>
                </a:lnTo>
                <a:lnTo>
                  <a:pt x="150" y="107"/>
                </a:lnTo>
                <a:lnTo>
                  <a:pt x="149" y="109"/>
                </a:lnTo>
                <a:lnTo>
                  <a:pt x="148" y="113"/>
                </a:lnTo>
                <a:lnTo>
                  <a:pt x="148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7" y="127"/>
                </a:lnTo>
                <a:lnTo>
                  <a:pt x="160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7" y="122"/>
                </a:lnTo>
                <a:lnTo>
                  <a:pt x="180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8" y="76"/>
                </a:lnTo>
                <a:lnTo>
                  <a:pt x="135" y="75"/>
                </a:lnTo>
                <a:lnTo>
                  <a:pt x="127" y="75"/>
                </a:lnTo>
                <a:lnTo>
                  <a:pt x="119" y="75"/>
                </a:lnTo>
                <a:lnTo>
                  <a:pt x="116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70" y="155"/>
                </a:lnTo>
                <a:lnTo>
                  <a:pt x="52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4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1" y="25"/>
                </a:lnTo>
                <a:lnTo>
                  <a:pt x="61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70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4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8" y="24"/>
                </a:lnTo>
                <a:lnTo>
                  <a:pt x="100" y="28"/>
                </a:lnTo>
                <a:lnTo>
                  <a:pt x="102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3" y="63"/>
                </a:lnTo>
                <a:lnTo>
                  <a:pt x="84" y="67"/>
                </a:lnTo>
                <a:lnTo>
                  <a:pt x="75" y="69"/>
                </a:lnTo>
                <a:lnTo>
                  <a:pt x="61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9" y="11"/>
                </a:lnTo>
                <a:lnTo>
                  <a:pt x="52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9" y="9"/>
                </a:lnTo>
                <a:lnTo>
                  <a:pt x="23" y="7"/>
                </a:lnTo>
                <a:lnTo>
                  <a:pt x="16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9" name="Prostoročno 249"/>
          <xdr:cNvSpPr>
            <a:spLocks/>
          </xdr:cNvSpPr>
        </xdr:nvSpPr>
        <xdr:spPr bwMode="auto">
          <a:xfrm>
            <a:off x="417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3 w 170"/>
              <a:gd name="T19" fmla="*/ 69 h 89"/>
              <a:gd name="T20" fmla="*/ 89 w 170"/>
              <a:gd name="T21" fmla="*/ 83 h 89"/>
              <a:gd name="T22" fmla="*/ 86 w 170"/>
              <a:gd name="T23" fmla="*/ 89 h 89"/>
              <a:gd name="T24" fmla="*/ 85 w 170"/>
              <a:gd name="T25" fmla="*/ 89 h 89"/>
              <a:gd name="T26" fmla="*/ 82 w 170"/>
              <a:gd name="T27" fmla="*/ 83 h 89"/>
              <a:gd name="T28" fmla="*/ 69 w 170"/>
              <a:gd name="T29" fmla="*/ 69 h 89"/>
              <a:gd name="T30" fmla="*/ 40 w 170"/>
              <a:gd name="T31" fmla="*/ 60 h 89"/>
              <a:gd name="T32" fmla="*/ 40 w 170"/>
              <a:gd name="T33" fmla="*/ 57 h 89"/>
              <a:gd name="T34" fmla="*/ 40 w 170"/>
              <a:gd name="T35" fmla="*/ 49 h 89"/>
              <a:gd name="T36" fmla="*/ 33 w 170"/>
              <a:gd name="T37" fmla="*/ 42 h 89"/>
              <a:gd name="T38" fmla="*/ 26 w 170"/>
              <a:gd name="T39" fmla="*/ 42 h 89"/>
              <a:gd name="T40" fmla="*/ 23 w 170"/>
              <a:gd name="T41" fmla="*/ 42 h 89"/>
              <a:gd name="T42" fmla="*/ 14 w 170"/>
              <a:gd name="T43" fmla="*/ 14 h 89"/>
              <a:gd name="T44" fmla="*/ 0 w 170"/>
              <a:gd name="T45" fmla="*/ 1 h 89"/>
              <a:gd name="T46" fmla="*/ 3 w 170"/>
              <a:gd name="T47" fmla="*/ 1 h 89"/>
              <a:gd name="T48" fmla="*/ 7 w 170"/>
              <a:gd name="T49" fmla="*/ 1 h 89"/>
              <a:gd name="T50" fmla="*/ 19 w 170"/>
              <a:gd name="T51" fmla="*/ 8 h 89"/>
              <a:gd name="T52" fmla="*/ 30 w 170"/>
              <a:gd name="T53" fmla="*/ 23 h 89"/>
              <a:gd name="T54" fmla="*/ 44 w 170"/>
              <a:gd name="T55" fmla="*/ 23 h 89"/>
              <a:gd name="T56" fmla="*/ 59 w 170"/>
              <a:gd name="T57" fmla="*/ 40 h 89"/>
              <a:gd name="T58" fmla="*/ 59 w 170"/>
              <a:gd name="T59" fmla="*/ 54 h 89"/>
              <a:gd name="T60" fmla="*/ 78 w 170"/>
              <a:gd name="T61" fmla="*/ 65 h 89"/>
              <a:gd name="T62" fmla="*/ 85 w 170"/>
              <a:gd name="T63" fmla="*/ 79 h 89"/>
              <a:gd name="T64" fmla="*/ 85 w 170"/>
              <a:gd name="T65" fmla="*/ 80 h 89"/>
              <a:gd name="T66" fmla="*/ 86 w 170"/>
              <a:gd name="T67" fmla="*/ 80 h 89"/>
              <a:gd name="T68" fmla="*/ 86 w 170"/>
              <a:gd name="T69" fmla="*/ 79 h 89"/>
              <a:gd name="T70" fmla="*/ 94 w 170"/>
              <a:gd name="T71" fmla="*/ 65 h 89"/>
              <a:gd name="T72" fmla="*/ 112 w 170"/>
              <a:gd name="T73" fmla="*/ 54 h 89"/>
              <a:gd name="T74" fmla="*/ 112 w 170"/>
              <a:gd name="T75" fmla="*/ 40 h 89"/>
              <a:gd name="T76" fmla="*/ 127 w 170"/>
              <a:gd name="T77" fmla="*/ 24 h 89"/>
              <a:gd name="T78" fmla="*/ 142 w 170"/>
              <a:gd name="T79" fmla="*/ 24 h 89"/>
              <a:gd name="T80" fmla="*/ 151 w 170"/>
              <a:gd name="T81" fmla="*/ 8 h 89"/>
              <a:gd name="T82" fmla="*/ 164 w 170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70" h="89">
                <a:moveTo>
                  <a:pt x="169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3" y="69"/>
                </a:lnTo>
                <a:lnTo>
                  <a:pt x="94" y="75"/>
                </a:lnTo>
                <a:lnTo>
                  <a:pt x="89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9" y="69"/>
                </a:lnTo>
                <a:lnTo>
                  <a:pt x="57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3" y="42"/>
                </a:lnTo>
                <a:lnTo>
                  <a:pt x="19" y="27"/>
                </a:lnTo>
                <a:lnTo>
                  <a:pt x="14" y="14"/>
                </a:lnTo>
                <a:lnTo>
                  <a:pt x="8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7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30" y="23"/>
                </a:lnTo>
                <a:lnTo>
                  <a:pt x="33" y="23"/>
                </a:lnTo>
                <a:lnTo>
                  <a:pt x="44" y="23"/>
                </a:lnTo>
                <a:lnTo>
                  <a:pt x="59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1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6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9" y="73"/>
                </a:lnTo>
                <a:lnTo>
                  <a:pt x="94" y="65"/>
                </a:lnTo>
                <a:lnTo>
                  <a:pt x="100" y="57"/>
                </a:lnTo>
                <a:lnTo>
                  <a:pt x="112" y="54"/>
                </a:lnTo>
                <a:lnTo>
                  <a:pt x="112" y="50"/>
                </a:lnTo>
                <a:lnTo>
                  <a:pt x="112" y="40"/>
                </a:lnTo>
                <a:lnTo>
                  <a:pt x="113" y="24"/>
                </a:lnTo>
                <a:lnTo>
                  <a:pt x="127" y="24"/>
                </a:lnTo>
                <a:lnTo>
                  <a:pt x="138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0" name="Prostoročno 250"/>
          <xdr:cNvSpPr>
            <a:spLocks/>
          </xdr:cNvSpPr>
        </xdr:nvSpPr>
        <xdr:spPr bwMode="auto">
          <a:xfrm>
            <a:off x="415" y="111"/>
            <a:ext cx="2" cy="1"/>
          </a:xfrm>
          <a:custGeom>
            <a:avLst/>
            <a:gdLst>
              <a:gd name="T0" fmla="*/ 0 w 6"/>
              <a:gd name="T1" fmla="*/ 0 h 3"/>
              <a:gd name="T2" fmla="*/ 1 w 6"/>
              <a:gd name="T3" fmla="*/ 1 h 3"/>
              <a:gd name="T4" fmla="*/ 4 w 6"/>
              <a:gd name="T5" fmla="*/ 2 h 3"/>
              <a:gd name="T6" fmla="*/ 6 w 6"/>
              <a:gd name="T7" fmla="*/ 3 h 3"/>
              <a:gd name="T8" fmla="*/ 2 w 6"/>
              <a:gd name="T9" fmla="*/ 3 h 3"/>
              <a:gd name="T10" fmla="*/ 0 w 6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6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6" y="3"/>
                </a:lnTo>
                <a:lnTo>
                  <a:pt x="2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1" name="Prostoročno 251"/>
          <xdr:cNvSpPr>
            <a:spLocks/>
          </xdr:cNvSpPr>
        </xdr:nvSpPr>
        <xdr:spPr bwMode="auto">
          <a:xfrm>
            <a:off x="459" y="111"/>
            <a:ext cx="2" cy="1"/>
          </a:xfrm>
          <a:custGeom>
            <a:avLst/>
            <a:gdLst>
              <a:gd name="T0" fmla="*/ 8 w 8"/>
              <a:gd name="T1" fmla="*/ 0 h 3"/>
              <a:gd name="T2" fmla="*/ 4 w 8"/>
              <a:gd name="T3" fmla="*/ 3 h 3"/>
              <a:gd name="T4" fmla="*/ 0 w 8"/>
              <a:gd name="T5" fmla="*/ 3 h 3"/>
              <a:gd name="T6" fmla="*/ 3 w 8"/>
              <a:gd name="T7" fmla="*/ 2 h 3"/>
              <a:gd name="T8" fmla="*/ 6 w 8"/>
              <a:gd name="T9" fmla="*/ 1 h 3"/>
              <a:gd name="T10" fmla="*/ 8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8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2" name="Prostoročno 252"/>
          <xdr:cNvSpPr>
            <a:spLocks/>
          </xdr:cNvSpPr>
        </xdr:nvSpPr>
        <xdr:spPr bwMode="auto">
          <a:xfrm>
            <a:off x="20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3" name="Prostoročno 253"/>
          <xdr:cNvSpPr>
            <a:spLocks noEditPoints="1"/>
          </xdr:cNvSpPr>
        </xdr:nvSpPr>
        <xdr:spPr bwMode="auto">
          <a:xfrm>
            <a:off x="137" y="110"/>
            <a:ext cx="96" cy="43"/>
          </a:xfrm>
          <a:custGeom>
            <a:avLst/>
            <a:gdLst>
              <a:gd name="T0" fmla="*/ 301 w 384"/>
              <a:gd name="T1" fmla="*/ 128 h 173"/>
              <a:gd name="T2" fmla="*/ 296 w 384"/>
              <a:gd name="T3" fmla="*/ 100 h 173"/>
              <a:gd name="T4" fmla="*/ 363 w 384"/>
              <a:gd name="T5" fmla="*/ 165 h 173"/>
              <a:gd name="T6" fmla="*/ 90 w 384"/>
              <a:gd name="T7" fmla="*/ 83 h 173"/>
              <a:gd name="T8" fmla="*/ 41 w 384"/>
              <a:gd name="T9" fmla="*/ 139 h 173"/>
              <a:gd name="T10" fmla="*/ 86 w 384"/>
              <a:gd name="T11" fmla="*/ 121 h 173"/>
              <a:gd name="T12" fmla="*/ 95 w 384"/>
              <a:gd name="T13" fmla="*/ 4 h 173"/>
              <a:gd name="T14" fmla="*/ 99 w 384"/>
              <a:gd name="T15" fmla="*/ 7 h 173"/>
              <a:gd name="T16" fmla="*/ 123 w 384"/>
              <a:gd name="T17" fmla="*/ 67 h 173"/>
              <a:gd name="T18" fmla="*/ 184 w 384"/>
              <a:gd name="T19" fmla="*/ 85 h 173"/>
              <a:gd name="T20" fmla="*/ 145 w 384"/>
              <a:gd name="T21" fmla="*/ 63 h 173"/>
              <a:gd name="T22" fmla="*/ 128 w 384"/>
              <a:gd name="T23" fmla="*/ 48 h 173"/>
              <a:gd name="T24" fmla="*/ 112 w 384"/>
              <a:gd name="T25" fmla="*/ 7 h 173"/>
              <a:gd name="T26" fmla="*/ 164 w 384"/>
              <a:gd name="T27" fmla="*/ 46 h 173"/>
              <a:gd name="T28" fmla="*/ 198 w 384"/>
              <a:gd name="T29" fmla="*/ 69 h 173"/>
              <a:gd name="T30" fmla="*/ 244 w 384"/>
              <a:gd name="T31" fmla="*/ 30 h 173"/>
              <a:gd name="T32" fmla="*/ 274 w 384"/>
              <a:gd name="T33" fmla="*/ 7 h 173"/>
              <a:gd name="T34" fmla="*/ 246 w 384"/>
              <a:gd name="T35" fmla="*/ 48 h 173"/>
              <a:gd name="T36" fmla="*/ 219 w 384"/>
              <a:gd name="T37" fmla="*/ 70 h 173"/>
              <a:gd name="T38" fmla="*/ 190 w 384"/>
              <a:gd name="T39" fmla="*/ 95 h 173"/>
              <a:gd name="T40" fmla="*/ 186 w 384"/>
              <a:gd name="T41" fmla="*/ 102 h 173"/>
              <a:gd name="T42" fmla="*/ 251 w 384"/>
              <a:gd name="T43" fmla="*/ 66 h 173"/>
              <a:gd name="T44" fmla="*/ 283 w 384"/>
              <a:gd name="T45" fmla="*/ 10 h 173"/>
              <a:gd name="T46" fmla="*/ 296 w 384"/>
              <a:gd name="T47" fmla="*/ 0 h 173"/>
              <a:gd name="T48" fmla="*/ 340 w 384"/>
              <a:gd name="T49" fmla="*/ 6 h 173"/>
              <a:gd name="T50" fmla="*/ 329 w 384"/>
              <a:gd name="T51" fmla="*/ 60 h 173"/>
              <a:gd name="T52" fmla="*/ 283 w 384"/>
              <a:gd name="T53" fmla="*/ 32 h 173"/>
              <a:gd name="T54" fmla="*/ 300 w 384"/>
              <a:gd name="T55" fmla="*/ 32 h 173"/>
              <a:gd name="T56" fmla="*/ 322 w 384"/>
              <a:gd name="T57" fmla="*/ 37 h 173"/>
              <a:gd name="T58" fmla="*/ 309 w 384"/>
              <a:gd name="T59" fmla="*/ 7 h 173"/>
              <a:gd name="T60" fmla="*/ 272 w 384"/>
              <a:gd name="T61" fmla="*/ 70 h 173"/>
              <a:gd name="T62" fmla="*/ 368 w 384"/>
              <a:gd name="T63" fmla="*/ 160 h 173"/>
              <a:gd name="T64" fmla="*/ 322 w 384"/>
              <a:gd name="T65" fmla="*/ 159 h 173"/>
              <a:gd name="T66" fmla="*/ 250 w 384"/>
              <a:gd name="T67" fmla="*/ 74 h 173"/>
              <a:gd name="T68" fmla="*/ 209 w 384"/>
              <a:gd name="T69" fmla="*/ 122 h 173"/>
              <a:gd name="T70" fmla="*/ 237 w 384"/>
              <a:gd name="T71" fmla="*/ 119 h 173"/>
              <a:gd name="T72" fmla="*/ 221 w 384"/>
              <a:gd name="T73" fmla="*/ 103 h 173"/>
              <a:gd name="T74" fmla="*/ 246 w 384"/>
              <a:gd name="T75" fmla="*/ 85 h 173"/>
              <a:gd name="T76" fmla="*/ 219 w 384"/>
              <a:gd name="T77" fmla="*/ 145 h 173"/>
              <a:gd name="T78" fmla="*/ 203 w 384"/>
              <a:gd name="T79" fmla="*/ 163 h 173"/>
              <a:gd name="T80" fmla="*/ 181 w 384"/>
              <a:gd name="T81" fmla="*/ 173 h 173"/>
              <a:gd name="T82" fmla="*/ 180 w 384"/>
              <a:gd name="T83" fmla="*/ 159 h 173"/>
              <a:gd name="T84" fmla="*/ 163 w 384"/>
              <a:gd name="T85" fmla="*/ 145 h 173"/>
              <a:gd name="T86" fmla="*/ 128 w 384"/>
              <a:gd name="T87" fmla="*/ 89 h 173"/>
              <a:gd name="T88" fmla="*/ 166 w 384"/>
              <a:gd name="T89" fmla="*/ 103 h 173"/>
              <a:gd name="T90" fmla="*/ 144 w 384"/>
              <a:gd name="T91" fmla="*/ 116 h 173"/>
              <a:gd name="T92" fmla="*/ 168 w 384"/>
              <a:gd name="T93" fmla="*/ 126 h 173"/>
              <a:gd name="T94" fmla="*/ 144 w 384"/>
              <a:gd name="T95" fmla="*/ 76 h 173"/>
              <a:gd name="T96" fmla="*/ 66 w 384"/>
              <a:gd name="T97" fmla="*/ 155 h 173"/>
              <a:gd name="T98" fmla="*/ 15 w 384"/>
              <a:gd name="T99" fmla="*/ 160 h 173"/>
              <a:gd name="T100" fmla="*/ 111 w 384"/>
              <a:gd name="T101" fmla="*/ 70 h 173"/>
              <a:gd name="T102" fmla="*/ 72 w 384"/>
              <a:gd name="T103" fmla="*/ 7 h 173"/>
              <a:gd name="T104" fmla="*/ 61 w 384"/>
              <a:gd name="T105" fmla="*/ 37 h 173"/>
              <a:gd name="T106" fmla="*/ 81 w 384"/>
              <a:gd name="T107" fmla="*/ 32 h 173"/>
              <a:gd name="T108" fmla="*/ 99 w 384"/>
              <a:gd name="T109" fmla="*/ 32 h 173"/>
              <a:gd name="T110" fmla="*/ 47 w 384"/>
              <a:gd name="T111" fmla="*/ 52 h 173"/>
              <a:gd name="T112" fmla="*/ 39 w 384"/>
              <a:gd name="T113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384" h="173">
                <a:moveTo>
                  <a:pt x="80" y="128"/>
                </a:moveTo>
                <a:lnTo>
                  <a:pt x="75" y="135"/>
                </a:lnTo>
                <a:lnTo>
                  <a:pt x="77" y="134"/>
                </a:lnTo>
                <a:lnTo>
                  <a:pt x="80" y="128"/>
                </a:lnTo>
                <a:close/>
                <a:moveTo>
                  <a:pt x="301" y="128"/>
                </a:moveTo>
                <a:lnTo>
                  <a:pt x="305" y="134"/>
                </a:lnTo>
                <a:lnTo>
                  <a:pt x="306" y="135"/>
                </a:lnTo>
                <a:lnTo>
                  <a:pt x="301" y="128"/>
                </a:lnTo>
                <a:close/>
                <a:moveTo>
                  <a:pt x="274" y="77"/>
                </a:moveTo>
                <a:lnTo>
                  <a:pt x="280" y="95"/>
                </a:lnTo>
                <a:lnTo>
                  <a:pt x="288" y="112"/>
                </a:lnTo>
                <a:lnTo>
                  <a:pt x="299" y="125"/>
                </a:lnTo>
                <a:lnTo>
                  <a:pt x="296" y="121"/>
                </a:lnTo>
                <a:lnTo>
                  <a:pt x="288" y="108"/>
                </a:lnTo>
                <a:lnTo>
                  <a:pt x="282" y="95"/>
                </a:lnTo>
                <a:lnTo>
                  <a:pt x="296" y="100"/>
                </a:lnTo>
                <a:lnTo>
                  <a:pt x="309" y="108"/>
                </a:lnTo>
                <a:lnTo>
                  <a:pt x="318" y="114"/>
                </a:lnTo>
                <a:lnTo>
                  <a:pt x="327" y="122"/>
                </a:lnTo>
                <a:lnTo>
                  <a:pt x="335" y="130"/>
                </a:lnTo>
                <a:lnTo>
                  <a:pt x="341" y="139"/>
                </a:lnTo>
                <a:lnTo>
                  <a:pt x="347" y="150"/>
                </a:lnTo>
                <a:lnTo>
                  <a:pt x="352" y="163"/>
                </a:lnTo>
                <a:lnTo>
                  <a:pt x="363" y="165"/>
                </a:lnTo>
                <a:lnTo>
                  <a:pt x="356" y="146"/>
                </a:lnTo>
                <a:lnTo>
                  <a:pt x="347" y="130"/>
                </a:lnTo>
                <a:lnTo>
                  <a:pt x="331" y="108"/>
                </a:lnTo>
                <a:lnTo>
                  <a:pt x="309" y="91"/>
                </a:lnTo>
                <a:lnTo>
                  <a:pt x="292" y="83"/>
                </a:lnTo>
                <a:lnTo>
                  <a:pt x="274" y="77"/>
                </a:lnTo>
                <a:close/>
                <a:moveTo>
                  <a:pt x="108" y="77"/>
                </a:moveTo>
                <a:lnTo>
                  <a:pt x="90" y="83"/>
                </a:lnTo>
                <a:lnTo>
                  <a:pt x="73" y="91"/>
                </a:lnTo>
                <a:lnTo>
                  <a:pt x="52" y="108"/>
                </a:lnTo>
                <a:lnTo>
                  <a:pt x="34" y="130"/>
                </a:lnTo>
                <a:lnTo>
                  <a:pt x="25" y="146"/>
                </a:lnTo>
                <a:lnTo>
                  <a:pt x="20" y="165"/>
                </a:lnTo>
                <a:lnTo>
                  <a:pt x="29" y="163"/>
                </a:lnTo>
                <a:lnTo>
                  <a:pt x="34" y="150"/>
                </a:lnTo>
                <a:lnTo>
                  <a:pt x="41" y="139"/>
                </a:lnTo>
                <a:lnTo>
                  <a:pt x="48" y="130"/>
                </a:lnTo>
                <a:lnTo>
                  <a:pt x="56" y="122"/>
                </a:lnTo>
                <a:lnTo>
                  <a:pt x="64" y="114"/>
                </a:lnTo>
                <a:lnTo>
                  <a:pt x="73" y="108"/>
                </a:lnTo>
                <a:lnTo>
                  <a:pt x="86" y="100"/>
                </a:lnTo>
                <a:lnTo>
                  <a:pt x="99" y="95"/>
                </a:lnTo>
                <a:lnTo>
                  <a:pt x="94" y="108"/>
                </a:lnTo>
                <a:lnTo>
                  <a:pt x="86" y="121"/>
                </a:lnTo>
                <a:lnTo>
                  <a:pt x="84" y="126"/>
                </a:lnTo>
                <a:lnTo>
                  <a:pt x="94" y="112"/>
                </a:lnTo>
                <a:lnTo>
                  <a:pt x="102" y="95"/>
                </a:lnTo>
                <a:lnTo>
                  <a:pt x="108" y="77"/>
                </a:lnTo>
                <a:close/>
                <a:moveTo>
                  <a:pt x="0" y="0"/>
                </a:moveTo>
                <a:lnTo>
                  <a:pt x="86" y="0"/>
                </a:lnTo>
                <a:lnTo>
                  <a:pt x="90" y="1"/>
                </a:lnTo>
                <a:lnTo>
                  <a:pt x="95" y="4"/>
                </a:lnTo>
                <a:lnTo>
                  <a:pt x="99" y="6"/>
                </a:lnTo>
                <a:lnTo>
                  <a:pt x="99" y="6"/>
                </a:lnTo>
                <a:lnTo>
                  <a:pt x="99" y="7"/>
                </a:lnTo>
                <a:lnTo>
                  <a:pt x="99" y="9"/>
                </a:lnTo>
                <a:lnTo>
                  <a:pt x="99" y="10"/>
                </a:lnTo>
                <a:lnTo>
                  <a:pt x="99" y="10"/>
                </a:lnTo>
                <a:lnTo>
                  <a:pt x="99" y="10"/>
                </a:lnTo>
                <a:lnTo>
                  <a:pt x="99" y="7"/>
                </a:lnTo>
                <a:lnTo>
                  <a:pt x="103" y="7"/>
                </a:lnTo>
                <a:lnTo>
                  <a:pt x="104" y="10"/>
                </a:lnTo>
                <a:lnTo>
                  <a:pt x="113" y="23"/>
                </a:lnTo>
                <a:lnTo>
                  <a:pt x="117" y="38"/>
                </a:lnTo>
                <a:lnTo>
                  <a:pt x="118" y="55"/>
                </a:lnTo>
                <a:lnTo>
                  <a:pt x="118" y="61"/>
                </a:lnTo>
                <a:lnTo>
                  <a:pt x="117" y="67"/>
                </a:lnTo>
                <a:lnTo>
                  <a:pt x="123" y="67"/>
                </a:lnTo>
                <a:lnTo>
                  <a:pt x="130" y="66"/>
                </a:lnTo>
                <a:lnTo>
                  <a:pt x="145" y="69"/>
                </a:lnTo>
                <a:lnTo>
                  <a:pt x="160" y="72"/>
                </a:lnTo>
                <a:lnTo>
                  <a:pt x="175" y="80"/>
                </a:lnTo>
                <a:lnTo>
                  <a:pt x="178" y="85"/>
                </a:lnTo>
                <a:lnTo>
                  <a:pt x="181" y="89"/>
                </a:lnTo>
                <a:lnTo>
                  <a:pt x="184" y="94"/>
                </a:lnTo>
                <a:lnTo>
                  <a:pt x="184" y="85"/>
                </a:lnTo>
                <a:lnTo>
                  <a:pt x="185" y="85"/>
                </a:lnTo>
                <a:lnTo>
                  <a:pt x="185" y="85"/>
                </a:lnTo>
                <a:lnTo>
                  <a:pt x="180" y="79"/>
                </a:lnTo>
                <a:lnTo>
                  <a:pt x="172" y="74"/>
                </a:lnTo>
                <a:lnTo>
                  <a:pt x="160" y="69"/>
                </a:lnTo>
                <a:lnTo>
                  <a:pt x="145" y="66"/>
                </a:lnTo>
                <a:lnTo>
                  <a:pt x="145" y="65"/>
                </a:lnTo>
                <a:lnTo>
                  <a:pt x="145" y="63"/>
                </a:lnTo>
                <a:lnTo>
                  <a:pt x="145" y="60"/>
                </a:lnTo>
                <a:lnTo>
                  <a:pt x="145" y="55"/>
                </a:lnTo>
                <a:lnTo>
                  <a:pt x="145" y="49"/>
                </a:lnTo>
                <a:lnTo>
                  <a:pt x="140" y="48"/>
                </a:lnTo>
                <a:lnTo>
                  <a:pt x="135" y="48"/>
                </a:lnTo>
                <a:lnTo>
                  <a:pt x="131" y="48"/>
                </a:lnTo>
                <a:lnTo>
                  <a:pt x="128" y="48"/>
                </a:lnTo>
                <a:lnTo>
                  <a:pt x="128" y="48"/>
                </a:lnTo>
                <a:lnTo>
                  <a:pt x="125" y="33"/>
                </a:lnTo>
                <a:lnTo>
                  <a:pt x="120" y="20"/>
                </a:lnTo>
                <a:lnTo>
                  <a:pt x="113" y="12"/>
                </a:lnTo>
                <a:lnTo>
                  <a:pt x="107" y="7"/>
                </a:lnTo>
                <a:lnTo>
                  <a:pt x="108" y="7"/>
                </a:lnTo>
                <a:lnTo>
                  <a:pt x="108" y="7"/>
                </a:lnTo>
                <a:lnTo>
                  <a:pt x="108" y="6"/>
                </a:lnTo>
                <a:lnTo>
                  <a:pt x="112" y="7"/>
                </a:lnTo>
                <a:lnTo>
                  <a:pt x="118" y="9"/>
                </a:lnTo>
                <a:lnTo>
                  <a:pt x="126" y="14"/>
                </a:lnTo>
                <a:lnTo>
                  <a:pt x="131" y="20"/>
                </a:lnTo>
                <a:lnTo>
                  <a:pt x="135" y="29"/>
                </a:lnTo>
                <a:lnTo>
                  <a:pt x="139" y="29"/>
                </a:lnTo>
                <a:lnTo>
                  <a:pt x="149" y="29"/>
                </a:lnTo>
                <a:lnTo>
                  <a:pt x="164" y="30"/>
                </a:lnTo>
                <a:lnTo>
                  <a:pt x="164" y="46"/>
                </a:lnTo>
                <a:lnTo>
                  <a:pt x="164" y="56"/>
                </a:lnTo>
                <a:lnTo>
                  <a:pt x="164" y="60"/>
                </a:lnTo>
                <a:lnTo>
                  <a:pt x="175" y="63"/>
                </a:lnTo>
                <a:lnTo>
                  <a:pt x="181" y="69"/>
                </a:lnTo>
                <a:lnTo>
                  <a:pt x="186" y="75"/>
                </a:lnTo>
                <a:lnTo>
                  <a:pt x="189" y="81"/>
                </a:lnTo>
                <a:lnTo>
                  <a:pt x="192" y="75"/>
                </a:lnTo>
                <a:lnTo>
                  <a:pt x="198" y="69"/>
                </a:lnTo>
                <a:lnTo>
                  <a:pt x="204" y="63"/>
                </a:lnTo>
                <a:lnTo>
                  <a:pt x="213" y="60"/>
                </a:lnTo>
                <a:lnTo>
                  <a:pt x="214" y="57"/>
                </a:lnTo>
                <a:lnTo>
                  <a:pt x="216" y="52"/>
                </a:lnTo>
                <a:lnTo>
                  <a:pt x="217" y="42"/>
                </a:lnTo>
                <a:lnTo>
                  <a:pt x="218" y="30"/>
                </a:lnTo>
                <a:lnTo>
                  <a:pt x="233" y="30"/>
                </a:lnTo>
                <a:lnTo>
                  <a:pt x="244" y="30"/>
                </a:lnTo>
                <a:lnTo>
                  <a:pt x="248" y="30"/>
                </a:lnTo>
                <a:lnTo>
                  <a:pt x="250" y="20"/>
                </a:lnTo>
                <a:lnTo>
                  <a:pt x="256" y="14"/>
                </a:lnTo>
                <a:lnTo>
                  <a:pt x="263" y="10"/>
                </a:lnTo>
                <a:lnTo>
                  <a:pt x="269" y="7"/>
                </a:lnTo>
                <a:lnTo>
                  <a:pt x="274" y="6"/>
                </a:lnTo>
                <a:lnTo>
                  <a:pt x="274" y="7"/>
                </a:lnTo>
                <a:lnTo>
                  <a:pt x="274" y="7"/>
                </a:lnTo>
                <a:lnTo>
                  <a:pt x="276" y="7"/>
                </a:lnTo>
                <a:lnTo>
                  <a:pt x="269" y="12"/>
                </a:lnTo>
                <a:lnTo>
                  <a:pt x="263" y="20"/>
                </a:lnTo>
                <a:lnTo>
                  <a:pt x="256" y="33"/>
                </a:lnTo>
                <a:lnTo>
                  <a:pt x="254" y="48"/>
                </a:lnTo>
                <a:lnTo>
                  <a:pt x="253" y="48"/>
                </a:lnTo>
                <a:lnTo>
                  <a:pt x="250" y="48"/>
                </a:lnTo>
                <a:lnTo>
                  <a:pt x="246" y="48"/>
                </a:lnTo>
                <a:lnTo>
                  <a:pt x="242" y="48"/>
                </a:lnTo>
                <a:lnTo>
                  <a:pt x="236" y="49"/>
                </a:lnTo>
                <a:lnTo>
                  <a:pt x="236" y="55"/>
                </a:lnTo>
                <a:lnTo>
                  <a:pt x="236" y="60"/>
                </a:lnTo>
                <a:lnTo>
                  <a:pt x="236" y="63"/>
                </a:lnTo>
                <a:lnTo>
                  <a:pt x="236" y="65"/>
                </a:lnTo>
                <a:lnTo>
                  <a:pt x="236" y="66"/>
                </a:lnTo>
                <a:lnTo>
                  <a:pt x="219" y="70"/>
                </a:lnTo>
                <a:lnTo>
                  <a:pt x="207" y="75"/>
                </a:lnTo>
                <a:lnTo>
                  <a:pt x="198" y="81"/>
                </a:lnTo>
                <a:lnTo>
                  <a:pt x="192" y="89"/>
                </a:lnTo>
                <a:lnTo>
                  <a:pt x="190" y="94"/>
                </a:lnTo>
                <a:lnTo>
                  <a:pt x="191" y="95"/>
                </a:lnTo>
                <a:lnTo>
                  <a:pt x="191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89" y="95"/>
                </a:lnTo>
                <a:lnTo>
                  <a:pt x="187" y="95"/>
                </a:lnTo>
                <a:lnTo>
                  <a:pt x="187" y="95"/>
                </a:lnTo>
                <a:lnTo>
                  <a:pt x="187" y="95"/>
                </a:lnTo>
                <a:lnTo>
                  <a:pt x="185" y="95"/>
                </a:lnTo>
                <a:lnTo>
                  <a:pt x="184" y="95"/>
                </a:lnTo>
                <a:lnTo>
                  <a:pt x="186" y="102"/>
                </a:lnTo>
                <a:lnTo>
                  <a:pt x="187" y="108"/>
                </a:lnTo>
                <a:lnTo>
                  <a:pt x="187" y="108"/>
                </a:lnTo>
                <a:lnTo>
                  <a:pt x="191" y="98"/>
                </a:lnTo>
                <a:lnTo>
                  <a:pt x="198" y="89"/>
                </a:lnTo>
                <a:lnTo>
                  <a:pt x="207" y="80"/>
                </a:lnTo>
                <a:lnTo>
                  <a:pt x="219" y="72"/>
                </a:lnTo>
                <a:lnTo>
                  <a:pt x="235" y="69"/>
                </a:lnTo>
                <a:lnTo>
                  <a:pt x="251" y="66"/>
                </a:lnTo>
                <a:lnTo>
                  <a:pt x="264" y="67"/>
                </a:lnTo>
                <a:lnTo>
                  <a:pt x="263" y="55"/>
                </a:lnTo>
                <a:lnTo>
                  <a:pt x="265" y="38"/>
                </a:lnTo>
                <a:lnTo>
                  <a:pt x="269" y="23"/>
                </a:lnTo>
                <a:lnTo>
                  <a:pt x="277" y="10"/>
                </a:lnTo>
                <a:lnTo>
                  <a:pt x="280" y="7"/>
                </a:lnTo>
                <a:lnTo>
                  <a:pt x="282" y="7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9"/>
                </a:lnTo>
                <a:lnTo>
                  <a:pt x="283" y="7"/>
                </a:lnTo>
                <a:lnTo>
                  <a:pt x="283" y="7"/>
                </a:lnTo>
                <a:lnTo>
                  <a:pt x="290" y="4"/>
                </a:lnTo>
                <a:lnTo>
                  <a:pt x="296" y="0"/>
                </a:lnTo>
                <a:lnTo>
                  <a:pt x="384" y="0"/>
                </a:lnTo>
                <a:lnTo>
                  <a:pt x="378" y="5"/>
                </a:lnTo>
                <a:lnTo>
                  <a:pt x="370" y="6"/>
                </a:lnTo>
                <a:lnTo>
                  <a:pt x="363" y="7"/>
                </a:lnTo>
                <a:lnTo>
                  <a:pt x="358" y="7"/>
                </a:lnTo>
                <a:lnTo>
                  <a:pt x="351" y="7"/>
                </a:lnTo>
                <a:lnTo>
                  <a:pt x="346" y="7"/>
                </a:lnTo>
                <a:lnTo>
                  <a:pt x="340" y="6"/>
                </a:lnTo>
                <a:lnTo>
                  <a:pt x="332" y="6"/>
                </a:lnTo>
                <a:lnTo>
                  <a:pt x="333" y="6"/>
                </a:lnTo>
                <a:lnTo>
                  <a:pt x="337" y="11"/>
                </a:lnTo>
                <a:lnTo>
                  <a:pt x="340" y="16"/>
                </a:lnTo>
                <a:lnTo>
                  <a:pt x="342" y="23"/>
                </a:lnTo>
                <a:lnTo>
                  <a:pt x="342" y="38"/>
                </a:lnTo>
                <a:lnTo>
                  <a:pt x="336" y="52"/>
                </a:lnTo>
                <a:lnTo>
                  <a:pt x="329" y="60"/>
                </a:lnTo>
                <a:lnTo>
                  <a:pt x="322" y="66"/>
                </a:lnTo>
                <a:lnTo>
                  <a:pt x="312" y="69"/>
                </a:lnTo>
                <a:lnTo>
                  <a:pt x="301" y="67"/>
                </a:lnTo>
                <a:lnTo>
                  <a:pt x="292" y="63"/>
                </a:lnTo>
                <a:lnTo>
                  <a:pt x="286" y="57"/>
                </a:lnTo>
                <a:lnTo>
                  <a:pt x="281" y="49"/>
                </a:lnTo>
                <a:lnTo>
                  <a:pt x="281" y="40"/>
                </a:lnTo>
                <a:lnTo>
                  <a:pt x="283" y="32"/>
                </a:lnTo>
                <a:lnTo>
                  <a:pt x="286" y="28"/>
                </a:lnTo>
                <a:lnTo>
                  <a:pt x="288" y="24"/>
                </a:lnTo>
                <a:lnTo>
                  <a:pt x="292" y="21"/>
                </a:lnTo>
                <a:lnTo>
                  <a:pt x="296" y="20"/>
                </a:lnTo>
                <a:lnTo>
                  <a:pt x="300" y="20"/>
                </a:lnTo>
                <a:lnTo>
                  <a:pt x="300" y="24"/>
                </a:lnTo>
                <a:lnTo>
                  <a:pt x="300" y="28"/>
                </a:lnTo>
                <a:lnTo>
                  <a:pt x="300" y="32"/>
                </a:lnTo>
                <a:lnTo>
                  <a:pt x="301" y="35"/>
                </a:lnTo>
                <a:lnTo>
                  <a:pt x="304" y="38"/>
                </a:lnTo>
                <a:lnTo>
                  <a:pt x="306" y="40"/>
                </a:lnTo>
                <a:lnTo>
                  <a:pt x="310" y="42"/>
                </a:lnTo>
                <a:lnTo>
                  <a:pt x="313" y="40"/>
                </a:lnTo>
                <a:lnTo>
                  <a:pt x="317" y="40"/>
                </a:lnTo>
                <a:lnTo>
                  <a:pt x="319" y="38"/>
                </a:lnTo>
                <a:lnTo>
                  <a:pt x="322" y="37"/>
                </a:lnTo>
                <a:lnTo>
                  <a:pt x="324" y="33"/>
                </a:lnTo>
                <a:lnTo>
                  <a:pt x="326" y="29"/>
                </a:lnTo>
                <a:lnTo>
                  <a:pt x="324" y="25"/>
                </a:lnTo>
                <a:lnTo>
                  <a:pt x="324" y="21"/>
                </a:lnTo>
                <a:lnTo>
                  <a:pt x="323" y="18"/>
                </a:lnTo>
                <a:lnTo>
                  <a:pt x="319" y="12"/>
                </a:lnTo>
                <a:lnTo>
                  <a:pt x="314" y="9"/>
                </a:lnTo>
                <a:lnTo>
                  <a:pt x="309" y="7"/>
                </a:lnTo>
                <a:lnTo>
                  <a:pt x="304" y="6"/>
                </a:lnTo>
                <a:lnTo>
                  <a:pt x="292" y="10"/>
                </a:lnTo>
                <a:lnTo>
                  <a:pt x="283" y="19"/>
                </a:lnTo>
                <a:lnTo>
                  <a:pt x="277" y="29"/>
                </a:lnTo>
                <a:lnTo>
                  <a:pt x="273" y="42"/>
                </a:lnTo>
                <a:lnTo>
                  <a:pt x="271" y="53"/>
                </a:lnTo>
                <a:lnTo>
                  <a:pt x="271" y="62"/>
                </a:lnTo>
                <a:lnTo>
                  <a:pt x="272" y="70"/>
                </a:lnTo>
                <a:lnTo>
                  <a:pt x="287" y="74"/>
                </a:lnTo>
                <a:lnTo>
                  <a:pt x="301" y="79"/>
                </a:lnTo>
                <a:lnTo>
                  <a:pt x="319" y="90"/>
                </a:lnTo>
                <a:lnTo>
                  <a:pt x="336" y="103"/>
                </a:lnTo>
                <a:lnTo>
                  <a:pt x="350" y="121"/>
                </a:lnTo>
                <a:lnTo>
                  <a:pt x="360" y="141"/>
                </a:lnTo>
                <a:lnTo>
                  <a:pt x="364" y="150"/>
                </a:lnTo>
                <a:lnTo>
                  <a:pt x="368" y="160"/>
                </a:lnTo>
                <a:lnTo>
                  <a:pt x="370" y="173"/>
                </a:lnTo>
                <a:lnTo>
                  <a:pt x="340" y="173"/>
                </a:lnTo>
                <a:lnTo>
                  <a:pt x="338" y="169"/>
                </a:lnTo>
                <a:lnTo>
                  <a:pt x="337" y="168"/>
                </a:lnTo>
                <a:lnTo>
                  <a:pt x="336" y="167"/>
                </a:lnTo>
                <a:lnTo>
                  <a:pt x="336" y="167"/>
                </a:lnTo>
                <a:lnTo>
                  <a:pt x="335" y="167"/>
                </a:lnTo>
                <a:lnTo>
                  <a:pt x="322" y="159"/>
                </a:lnTo>
                <a:lnTo>
                  <a:pt x="310" y="149"/>
                </a:lnTo>
                <a:lnTo>
                  <a:pt x="300" y="139"/>
                </a:lnTo>
                <a:lnTo>
                  <a:pt x="287" y="122"/>
                </a:lnTo>
                <a:lnTo>
                  <a:pt x="276" y="104"/>
                </a:lnTo>
                <a:lnTo>
                  <a:pt x="271" y="90"/>
                </a:lnTo>
                <a:lnTo>
                  <a:pt x="267" y="75"/>
                </a:lnTo>
                <a:lnTo>
                  <a:pt x="259" y="74"/>
                </a:lnTo>
                <a:lnTo>
                  <a:pt x="250" y="74"/>
                </a:lnTo>
                <a:lnTo>
                  <a:pt x="239" y="76"/>
                </a:lnTo>
                <a:lnTo>
                  <a:pt x="226" y="80"/>
                </a:lnTo>
                <a:lnTo>
                  <a:pt x="216" y="85"/>
                </a:lnTo>
                <a:lnTo>
                  <a:pt x="207" y="95"/>
                </a:lnTo>
                <a:lnTo>
                  <a:pt x="203" y="107"/>
                </a:lnTo>
                <a:lnTo>
                  <a:pt x="204" y="112"/>
                </a:lnTo>
                <a:lnTo>
                  <a:pt x="205" y="117"/>
                </a:lnTo>
                <a:lnTo>
                  <a:pt x="209" y="122"/>
                </a:lnTo>
                <a:lnTo>
                  <a:pt x="214" y="126"/>
                </a:lnTo>
                <a:lnTo>
                  <a:pt x="218" y="127"/>
                </a:lnTo>
                <a:lnTo>
                  <a:pt x="222" y="127"/>
                </a:lnTo>
                <a:lnTo>
                  <a:pt x="226" y="128"/>
                </a:lnTo>
                <a:lnTo>
                  <a:pt x="230" y="127"/>
                </a:lnTo>
                <a:lnTo>
                  <a:pt x="233" y="125"/>
                </a:lnTo>
                <a:lnTo>
                  <a:pt x="235" y="122"/>
                </a:lnTo>
                <a:lnTo>
                  <a:pt x="237" y="119"/>
                </a:lnTo>
                <a:lnTo>
                  <a:pt x="237" y="116"/>
                </a:lnTo>
                <a:lnTo>
                  <a:pt x="239" y="113"/>
                </a:lnTo>
                <a:lnTo>
                  <a:pt x="237" y="109"/>
                </a:lnTo>
                <a:lnTo>
                  <a:pt x="235" y="107"/>
                </a:lnTo>
                <a:lnTo>
                  <a:pt x="232" y="104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17" y="103"/>
                </a:lnTo>
                <a:lnTo>
                  <a:pt x="217" y="99"/>
                </a:lnTo>
                <a:lnTo>
                  <a:pt x="218" y="95"/>
                </a:lnTo>
                <a:lnTo>
                  <a:pt x="221" y="91"/>
                </a:lnTo>
                <a:lnTo>
                  <a:pt x="224" y="89"/>
                </a:lnTo>
                <a:lnTo>
                  <a:pt x="228" y="86"/>
                </a:lnTo>
                <a:lnTo>
                  <a:pt x="237" y="84"/>
                </a:lnTo>
                <a:lnTo>
                  <a:pt x="246" y="85"/>
                </a:lnTo>
                <a:lnTo>
                  <a:pt x="254" y="89"/>
                </a:lnTo>
                <a:lnTo>
                  <a:pt x="260" y="95"/>
                </a:lnTo>
                <a:lnTo>
                  <a:pt x="264" y="104"/>
                </a:lnTo>
                <a:lnTo>
                  <a:pt x="265" y="114"/>
                </a:lnTo>
                <a:lnTo>
                  <a:pt x="260" y="128"/>
                </a:lnTo>
                <a:lnTo>
                  <a:pt x="249" y="139"/>
                </a:lnTo>
                <a:lnTo>
                  <a:pt x="235" y="145"/>
                </a:lnTo>
                <a:lnTo>
                  <a:pt x="219" y="145"/>
                </a:lnTo>
                <a:lnTo>
                  <a:pt x="213" y="142"/>
                </a:lnTo>
                <a:lnTo>
                  <a:pt x="208" y="140"/>
                </a:lnTo>
                <a:lnTo>
                  <a:pt x="203" y="136"/>
                </a:lnTo>
                <a:lnTo>
                  <a:pt x="203" y="136"/>
                </a:lnTo>
                <a:lnTo>
                  <a:pt x="203" y="144"/>
                </a:lnTo>
                <a:lnTo>
                  <a:pt x="204" y="150"/>
                </a:lnTo>
                <a:lnTo>
                  <a:pt x="203" y="156"/>
                </a:lnTo>
                <a:lnTo>
                  <a:pt x="203" y="163"/>
                </a:lnTo>
                <a:lnTo>
                  <a:pt x="201" y="169"/>
                </a:lnTo>
                <a:lnTo>
                  <a:pt x="201" y="169"/>
                </a:lnTo>
                <a:lnTo>
                  <a:pt x="201" y="168"/>
                </a:lnTo>
                <a:lnTo>
                  <a:pt x="201" y="168"/>
                </a:lnTo>
                <a:lnTo>
                  <a:pt x="201" y="169"/>
                </a:lnTo>
                <a:lnTo>
                  <a:pt x="201" y="170"/>
                </a:lnTo>
                <a:lnTo>
                  <a:pt x="201" y="173"/>
                </a:lnTo>
                <a:lnTo>
                  <a:pt x="181" y="173"/>
                </a:lnTo>
                <a:lnTo>
                  <a:pt x="181" y="170"/>
                </a:lnTo>
                <a:lnTo>
                  <a:pt x="181" y="169"/>
                </a:lnTo>
                <a:lnTo>
                  <a:pt x="181" y="168"/>
                </a:lnTo>
                <a:lnTo>
                  <a:pt x="181" y="168"/>
                </a:lnTo>
                <a:lnTo>
                  <a:pt x="181" y="169"/>
                </a:lnTo>
                <a:lnTo>
                  <a:pt x="181" y="169"/>
                </a:lnTo>
                <a:lnTo>
                  <a:pt x="180" y="164"/>
                </a:lnTo>
                <a:lnTo>
                  <a:pt x="180" y="159"/>
                </a:lnTo>
                <a:lnTo>
                  <a:pt x="178" y="154"/>
                </a:lnTo>
                <a:lnTo>
                  <a:pt x="178" y="149"/>
                </a:lnTo>
                <a:lnTo>
                  <a:pt x="178" y="142"/>
                </a:lnTo>
                <a:lnTo>
                  <a:pt x="180" y="135"/>
                </a:lnTo>
                <a:lnTo>
                  <a:pt x="180" y="136"/>
                </a:lnTo>
                <a:lnTo>
                  <a:pt x="175" y="140"/>
                </a:lnTo>
                <a:lnTo>
                  <a:pt x="168" y="142"/>
                </a:lnTo>
                <a:lnTo>
                  <a:pt x="163" y="145"/>
                </a:lnTo>
                <a:lnTo>
                  <a:pt x="148" y="145"/>
                </a:lnTo>
                <a:lnTo>
                  <a:pt x="134" y="139"/>
                </a:lnTo>
                <a:lnTo>
                  <a:pt x="126" y="132"/>
                </a:lnTo>
                <a:lnTo>
                  <a:pt x="120" y="125"/>
                </a:lnTo>
                <a:lnTo>
                  <a:pt x="117" y="114"/>
                </a:lnTo>
                <a:lnTo>
                  <a:pt x="117" y="104"/>
                </a:lnTo>
                <a:lnTo>
                  <a:pt x="121" y="95"/>
                </a:lnTo>
                <a:lnTo>
                  <a:pt x="128" y="89"/>
                </a:lnTo>
                <a:lnTo>
                  <a:pt x="136" y="84"/>
                </a:lnTo>
                <a:lnTo>
                  <a:pt x="145" y="84"/>
                </a:lnTo>
                <a:lnTo>
                  <a:pt x="154" y="85"/>
                </a:lnTo>
                <a:lnTo>
                  <a:pt x="158" y="89"/>
                </a:lnTo>
                <a:lnTo>
                  <a:pt x="160" y="91"/>
                </a:lnTo>
                <a:lnTo>
                  <a:pt x="164" y="95"/>
                </a:lnTo>
                <a:lnTo>
                  <a:pt x="166" y="99"/>
                </a:lnTo>
                <a:lnTo>
                  <a:pt x="166" y="103"/>
                </a:lnTo>
                <a:lnTo>
                  <a:pt x="162" y="103"/>
                </a:lnTo>
                <a:lnTo>
                  <a:pt x="158" y="103"/>
                </a:lnTo>
                <a:lnTo>
                  <a:pt x="154" y="103"/>
                </a:lnTo>
                <a:lnTo>
                  <a:pt x="150" y="104"/>
                </a:lnTo>
                <a:lnTo>
                  <a:pt x="146" y="107"/>
                </a:lnTo>
                <a:lnTo>
                  <a:pt x="145" y="109"/>
                </a:lnTo>
                <a:lnTo>
                  <a:pt x="144" y="113"/>
                </a:lnTo>
                <a:lnTo>
                  <a:pt x="144" y="116"/>
                </a:lnTo>
                <a:lnTo>
                  <a:pt x="145" y="119"/>
                </a:lnTo>
                <a:lnTo>
                  <a:pt x="146" y="122"/>
                </a:lnTo>
                <a:lnTo>
                  <a:pt x="149" y="125"/>
                </a:lnTo>
                <a:lnTo>
                  <a:pt x="153" y="127"/>
                </a:lnTo>
                <a:lnTo>
                  <a:pt x="157" y="128"/>
                </a:lnTo>
                <a:lnTo>
                  <a:pt x="160" y="128"/>
                </a:lnTo>
                <a:lnTo>
                  <a:pt x="164" y="127"/>
                </a:lnTo>
                <a:lnTo>
                  <a:pt x="168" y="126"/>
                </a:lnTo>
                <a:lnTo>
                  <a:pt x="173" y="122"/>
                </a:lnTo>
                <a:lnTo>
                  <a:pt x="177" y="118"/>
                </a:lnTo>
                <a:lnTo>
                  <a:pt x="178" y="112"/>
                </a:lnTo>
                <a:lnTo>
                  <a:pt x="178" y="107"/>
                </a:lnTo>
                <a:lnTo>
                  <a:pt x="175" y="95"/>
                </a:lnTo>
                <a:lnTo>
                  <a:pt x="167" y="85"/>
                </a:lnTo>
                <a:lnTo>
                  <a:pt x="155" y="80"/>
                </a:lnTo>
                <a:lnTo>
                  <a:pt x="144" y="76"/>
                </a:lnTo>
                <a:lnTo>
                  <a:pt x="132" y="75"/>
                </a:lnTo>
                <a:lnTo>
                  <a:pt x="123" y="75"/>
                </a:lnTo>
                <a:lnTo>
                  <a:pt x="116" y="75"/>
                </a:lnTo>
                <a:lnTo>
                  <a:pt x="112" y="90"/>
                </a:lnTo>
                <a:lnTo>
                  <a:pt x="105" y="105"/>
                </a:lnTo>
                <a:lnTo>
                  <a:pt x="95" y="123"/>
                </a:lnTo>
                <a:lnTo>
                  <a:pt x="82" y="141"/>
                </a:lnTo>
                <a:lnTo>
                  <a:pt x="66" y="155"/>
                </a:lnTo>
                <a:lnTo>
                  <a:pt x="48" y="167"/>
                </a:lnTo>
                <a:lnTo>
                  <a:pt x="47" y="167"/>
                </a:lnTo>
                <a:lnTo>
                  <a:pt x="45" y="167"/>
                </a:lnTo>
                <a:lnTo>
                  <a:pt x="44" y="168"/>
                </a:lnTo>
                <a:lnTo>
                  <a:pt x="43" y="169"/>
                </a:lnTo>
                <a:lnTo>
                  <a:pt x="43" y="173"/>
                </a:lnTo>
                <a:lnTo>
                  <a:pt x="12" y="173"/>
                </a:lnTo>
                <a:lnTo>
                  <a:pt x="15" y="160"/>
                </a:lnTo>
                <a:lnTo>
                  <a:pt x="17" y="150"/>
                </a:lnTo>
                <a:lnTo>
                  <a:pt x="22" y="141"/>
                </a:lnTo>
                <a:lnTo>
                  <a:pt x="32" y="121"/>
                </a:lnTo>
                <a:lnTo>
                  <a:pt x="47" y="103"/>
                </a:lnTo>
                <a:lnTo>
                  <a:pt x="62" y="90"/>
                </a:lnTo>
                <a:lnTo>
                  <a:pt x="80" y="79"/>
                </a:lnTo>
                <a:lnTo>
                  <a:pt x="95" y="74"/>
                </a:lnTo>
                <a:lnTo>
                  <a:pt x="111" y="70"/>
                </a:lnTo>
                <a:lnTo>
                  <a:pt x="111" y="62"/>
                </a:lnTo>
                <a:lnTo>
                  <a:pt x="111" y="53"/>
                </a:lnTo>
                <a:lnTo>
                  <a:pt x="109" y="42"/>
                </a:lnTo>
                <a:lnTo>
                  <a:pt x="105" y="29"/>
                </a:lnTo>
                <a:lnTo>
                  <a:pt x="99" y="19"/>
                </a:lnTo>
                <a:lnTo>
                  <a:pt x="90" y="10"/>
                </a:lnTo>
                <a:lnTo>
                  <a:pt x="79" y="6"/>
                </a:lnTo>
                <a:lnTo>
                  <a:pt x="72" y="7"/>
                </a:lnTo>
                <a:lnTo>
                  <a:pt x="67" y="9"/>
                </a:lnTo>
                <a:lnTo>
                  <a:pt x="63" y="12"/>
                </a:lnTo>
                <a:lnTo>
                  <a:pt x="59" y="18"/>
                </a:lnTo>
                <a:lnTo>
                  <a:pt x="58" y="21"/>
                </a:lnTo>
                <a:lnTo>
                  <a:pt x="57" y="25"/>
                </a:lnTo>
                <a:lnTo>
                  <a:pt x="57" y="29"/>
                </a:lnTo>
                <a:lnTo>
                  <a:pt x="58" y="33"/>
                </a:lnTo>
                <a:lnTo>
                  <a:pt x="61" y="37"/>
                </a:lnTo>
                <a:lnTo>
                  <a:pt x="63" y="38"/>
                </a:lnTo>
                <a:lnTo>
                  <a:pt x="66" y="40"/>
                </a:lnTo>
                <a:lnTo>
                  <a:pt x="70" y="40"/>
                </a:lnTo>
                <a:lnTo>
                  <a:pt x="72" y="42"/>
                </a:lnTo>
                <a:lnTo>
                  <a:pt x="76" y="40"/>
                </a:lnTo>
                <a:lnTo>
                  <a:pt x="79" y="38"/>
                </a:lnTo>
                <a:lnTo>
                  <a:pt x="80" y="35"/>
                </a:lnTo>
                <a:lnTo>
                  <a:pt x="81" y="32"/>
                </a:lnTo>
                <a:lnTo>
                  <a:pt x="82" y="28"/>
                </a:lnTo>
                <a:lnTo>
                  <a:pt x="82" y="24"/>
                </a:lnTo>
                <a:lnTo>
                  <a:pt x="82" y="20"/>
                </a:lnTo>
                <a:lnTo>
                  <a:pt x="86" y="20"/>
                </a:lnTo>
                <a:lnTo>
                  <a:pt x="90" y="21"/>
                </a:lnTo>
                <a:lnTo>
                  <a:pt x="94" y="24"/>
                </a:lnTo>
                <a:lnTo>
                  <a:pt x="96" y="28"/>
                </a:lnTo>
                <a:lnTo>
                  <a:pt x="99" y="32"/>
                </a:lnTo>
                <a:lnTo>
                  <a:pt x="102" y="40"/>
                </a:lnTo>
                <a:lnTo>
                  <a:pt x="100" y="49"/>
                </a:lnTo>
                <a:lnTo>
                  <a:pt x="96" y="57"/>
                </a:lnTo>
                <a:lnTo>
                  <a:pt x="89" y="63"/>
                </a:lnTo>
                <a:lnTo>
                  <a:pt x="80" y="67"/>
                </a:lnTo>
                <a:lnTo>
                  <a:pt x="71" y="69"/>
                </a:lnTo>
                <a:lnTo>
                  <a:pt x="57" y="63"/>
                </a:lnTo>
                <a:lnTo>
                  <a:pt x="47" y="52"/>
                </a:lnTo>
                <a:lnTo>
                  <a:pt x="40" y="38"/>
                </a:lnTo>
                <a:lnTo>
                  <a:pt x="40" y="23"/>
                </a:lnTo>
                <a:lnTo>
                  <a:pt x="41" y="16"/>
                </a:lnTo>
                <a:lnTo>
                  <a:pt x="44" y="11"/>
                </a:lnTo>
                <a:lnTo>
                  <a:pt x="48" y="6"/>
                </a:lnTo>
                <a:lnTo>
                  <a:pt x="48" y="5"/>
                </a:lnTo>
                <a:lnTo>
                  <a:pt x="44" y="6"/>
                </a:lnTo>
                <a:lnTo>
                  <a:pt x="39" y="6"/>
                </a:lnTo>
                <a:lnTo>
                  <a:pt x="34" y="6"/>
                </a:lnTo>
                <a:lnTo>
                  <a:pt x="27" y="6"/>
                </a:lnTo>
                <a:lnTo>
                  <a:pt x="21" y="5"/>
                </a:lnTo>
                <a:lnTo>
                  <a:pt x="15" y="4"/>
                </a:lnTo>
                <a:lnTo>
                  <a:pt x="8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4" name="Prostoročno 254"/>
          <xdr:cNvSpPr>
            <a:spLocks/>
          </xdr:cNvSpPr>
        </xdr:nvSpPr>
        <xdr:spPr bwMode="auto">
          <a:xfrm>
            <a:off x="230" y="134"/>
            <a:ext cx="36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5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7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5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6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3 w 146"/>
              <a:gd name="T91" fmla="*/ 42 h 76"/>
              <a:gd name="T92" fmla="*/ 47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4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8" y="3"/>
                </a:lnTo>
                <a:lnTo>
                  <a:pt x="94" y="1"/>
                </a:lnTo>
                <a:lnTo>
                  <a:pt x="100" y="0"/>
                </a:lnTo>
                <a:lnTo>
                  <a:pt x="115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8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1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3" y="40"/>
                </a:lnTo>
                <a:lnTo>
                  <a:pt x="87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5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0" y="33"/>
                </a:lnTo>
                <a:lnTo>
                  <a:pt x="56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7" y="34"/>
                </a:lnTo>
                <a:lnTo>
                  <a:pt x="29" y="38"/>
                </a:lnTo>
                <a:lnTo>
                  <a:pt x="32" y="39"/>
                </a:lnTo>
                <a:lnTo>
                  <a:pt x="36" y="40"/>
                </a:lnTo>
                <a:lnTo>
                  <a:pt x="39" y="42"/>
                </a:lnTo>
                <a:lnTo>
                  <a:pt x="43" y="42"/>
                </a:lnTo>
                <a:lnTo>
                  <a:pt x="47" y="40"/>
                </a:lnTo>
                <a:lnTo>
                  <a:pt x="47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5" name="Prostoročno 255"/>
          <xdr:cNvSpPr>
            <a:spLocks/>
          </xdr:cNvSpPr>
        </xdr:nvSpPr>
        <xdr:spPr bwMode="auto">
          <a:xfrm>
            <a:off x="483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4 w 147"/>
              <a:gd name="T7" fmla="*/ 26 h 76"/>
              <a:gd name="T8" fmla="*/ 78 w 147"/>
              <a:gd name="T9" fmla="*/ 16 h 76"/>
              <a:gd name="T10" fmla="*/ 85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4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8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71" y="16"/>
                </a:lnTo>
                <a:lnTo>
                  <a:pt x="72" y="21"/>
                </a:lnTo>
                <a:lnTo>
                  <a:pt x="74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10" y="58"/>
                </a:lnTo>
                <a:lnTo>
                  <a:pt x="106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0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4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1" y="19"/>
                </a:lnTo>
                <a:lnTo>
                  <a:pt x="48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6" name="Prostoročno 256"/>
          <xdr:cNvSpPr>
            <a:spLocks/>
          </xdr:cNvSpPr>
        </xdr:nvSpPr>
        <xdr:spPr bwMode="auto">
          <a:xfrm>
            <a:off x="103" y="134"/>
            <a:ext cx="37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8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15 w 146"/>
              <a:gd name="T105" fmla="*/ 6 h 76"/>
              <a:gd name="T106" fmla="*/ 45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5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0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9" y="40"/>
                </a:lnTo>
                <a:lnTo>
                  <a:pt x="112" y="40"/>
                </a:lnTo>
                <a:lnTo>
                  <a:pt x="116" y="38"/>
                </a:lnTo>
                <a:lnTo>
                  <a:pt x="118" y="35"/>
                </a:lnTo>
                <a:lnTo>
                  <a:pt x="119" y="31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5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6" y="40"/>
                </a:lnTo>
                <a:lnTo>
                  <a:pt x="39" y="42"/>
                </a:lnTo>
                <a:lnTo>
                  <a:pt x="45" y="42"/>
                </a:lnTo>
                <a:lnTo>
                  <a:pt x="47" y="40"/>
                </a:lnTo>
                <a:lnTo>
                  <a:pt x="48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29" y="0"/>
                </a:lnTo>
                <a:lnTo>
                  <a:pt x="4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7" name="Prostoročno 257"/>
          <xdr:cNvSpPr>
            <a:spLocks/>
          </xdr:cNvSpPr>
        </xdr:nvSpPr>
        <xdr:spPr bwMode="auto">
          <a:xfrm>
            <a:off x="162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8" name="Prostoročno 258"/>
          <xdr:cNvSpPr>
            <a:spLocks noEditPoints="1"/>
          </xdr:cNvSpPr>
        </xdr:nvSpPr>
        <xdr:spPr bwMode="auto">
          <a:xfrm>
            <a:off x="60" y="110"/>
            <a:ext cx="46" cy="43"/>
          </a:xfrm>
          <a:custGeom>
            <a:avLst/>
            <a:gdLst>
              <a:gd name="T0" fmla="*/ 108 w 186"/>
              <a:gd name="T1" fmla="*/ 135 h 173"/>
              <a:gd name="T2" fmla="*/ 82 w 186"/>
              <a:gd name="T3" fmla="*/ 95 h 173"/>
              <a:gd name="T4" fmla="*/ 97 w 186"/>
              <a:gd name="T5" fmla="*/ 121 h 173"/>
              <a:gd name="T6" fmla="*/ 97 w 186"/>
              <a:gd name="T7" fmla="*/ 100 h 173"/>
              <a:gd name="T8" fmla="*/ 128 w 186"/>
              <a:gd name="T9" fmla="*/ 122 h 173"/>
              <a:gd name="T10" fmla="*/ 148 w 186"/>
              <a:gd name="T11" fmla="*/ 150 h 173"/>
              <a:gd name="T12" fmla="*/ 157 w 186"/>
              <a:gd name="T13" fmla="*/ 146 h 173"/>
              <a:gd name="T14" fmla="*/ 110 w 186"/>
              <a:gd name="T15" fmla="*/ 91 h 173"/>
              <a:gd name="T16" fmla="*/ 97 w 186"/>
              <a:gd name="T17" fmla="*/ 0 h 173"/>
              <a:gd name="T18" fmla="*/ 172 w 186"/>
              <a:gd name="T19" fmla="*/ 6 h 173"/>
              <a:gd name="T20" fmla="*/ 152 w 186"/>
              <a:gd name="T21" fmla="*/ 7 h 173"/>
              <a:gd name="T22" fmla="*/ 133 w 186"/>
              <a:gd name="T23" fmla="*/ 6 h 173"/>
              <a:gd name="T24" fmla="*/ 141 w 186"/>
              <a:gd name="T25" fmla="*/ 16 h 173"/>
              <a:gd name="T26" fmla="*/ 137 w 186"/>
              <a:gd name="T27" fmla="*/ 52 h 173"/>
              <a:gd name="T28" fmla="*/ 113 w 186"/>
              <a:gd name="T29" fmla="*/ 69 h 173"/>
              <a:gd name="T30" fmla="*/ 87 w 186"/>
              <a:gd name="T31" fmla="*/ 57 h 173"/>
              <a:gd name="T32" fmla="*/ 84 w 186"/>
              <a:gd name="T33" fmla="*/ 32 h 173"/>
              <a:gd name="T34" fmla="*/ 93 w 186"/>
              <a:gd name="T35" fmla="*/ 21 h 173"/>
              <a:gd name="T36" fmla="*/ 101 w 186"/>
              <a:gd name="T37" fmla="*/ 24 h 173"/>
              <a:gd name="T38" fmla="*/ 102 w 186"/>
              <a:gd name="T39" fmla="*/ 35 h 173"/>
              <a:gd name="T40" fmla="*/ 111 w 186"/>
              <a:gd name="T41" fmla="*/ 42 h 173"/>
              <a:gd name="T42" fmla="*/ 120 w 186"/>
              <a:gd name="T43" fmla="*/ 38 h 173"/>
              <a:gd name="T44" fmla="*/ 127 w 186"/>
              <a:gd name="T45" fmla="*/ 29 h 173"/>
              <a:gd name="T46" fmla="*/ 124 w 186"/>
              <a:gd name="T47" fmla="*/ 18 h 173"/>
              <a:gd name="T48" fmla="*/ 110 w 186"/>
              <a:gd name="T49" fmla="*/ 7 h 173"/>
              <a:gd name="T50" fmla="*/ 84 w 186"/>
              <a:gd name="T51" fmla="*/ 19 h 173"/>
              <a:gd name="T52" fmla="*/ 72 w 186"/>
              <a:gd name="T53" fmla="*/ 53 h 173"/>
              <a:gd name="T54" fmla="*/ 88 w 186"/>
              <a:gd name="T55" fmla="*/ 74 h 173"/>
              <a:gd name="T56" fmla="*/ 137 w 186"/>
              <a:gd name="T57" fmla="*/ 103 h 173"/>
              <a:gd name="T58" fmla="*/ 165 w 186"/>
              <a:gd name="T59" fmla="*/ 150 h 173"/>
              <a:gd name="T60" fmla="*/ 141 w 186"/>
              <a:gd name="T61" fmla="*/ 173 h 173"/>
              <a:gd name="T62" fmla="*/ 138 w 186"/>
              <a:gd name="T63" fmla="*/ 167 h 173"/>
              <a:gd name="T64" fmla="*/ 123 w 186"/>
              <a:gd name="T65" fmla="*/ 159 h 173"/>
              <a:gd name="T66" fmla="*/ 88 w 186"/>
              <a:gd name="T67" fmla="*/ 122 h 173"/>
              <a:gd name="T68" fmla="*/ 68 w 186"/>
              <a:gd name="T69" fmla="*/ 75 h 173"/>
              <a:gd name="T70" fmla="*/ 40 w 186"/>
              <a:gd name="T71" fmla="*/ 76 h 173"/>
              <a:gd name="T72" fmla="*/ 8 w 186"/>
              <a:gd name="T73" fmla="*/ 95 h 173"/>
              <a:gd name="T74" fmla="*/ 6 w 186"/>
              <a:gd name="T75" fmla="*/ 117 h 173"/>
              <a:gd name="T76" fmla="*/ 19 w 186"/>
              <a:gd name="T77" fmla="*/ 127 h 173"/>
              <a:gd name="T78" fmla="*/ 31 w 186"/>
              <a:gd name="T79" fmla="*/ 127 h 173"/>
              <a:gd name="T80" fmla="*/ 38 w 186"/>
              <a:gd name="T81" fmla="*/ 119 h 173"/>
              <a:gd name="T82" fmla="*/ 38 w 186"/>
              <a:gd name="T83" fmla="*/ 109 h 173"/>
              <a:gd name="T84" fmla="*/ 29 w 186"/>
              <a:gd name="T85" fmla="*/ 103 h 173"/>
              <a:gd name="T86" fmla="*/ 18 w 186"/>
              <a:gd name="T87" fmla="*/ 103 h 173"/>
              <a:gd name="T88" fmla="*/ 22 w 186"/>
              <a:gd name="T89" fmla="*/ 91 h 173"/>
              <a:gd name="T90" fmla="*/ 38 w 186"/>
              <a:gd name="T91" fmla="*/ 84 h 173"/>
              <a:gd name="T92" fmla="*/ 63 w 186"/>
              <a:gd name="T93" fmla="*/ 95 h 173"/>
              <a:gd name="T94" fmla="*/ 64 w 186"/>
              <a:gd name="T95" fmla="*/ 125 h 173"/>
              <a:gd name="T96" fmla="*/ 36 w 186"/>
              <a:gd name="T97" fmla="*/ 145 h 173"/>
              <a:gd name="T98" fmla="*/ 9 w 186"/>
              <a:gd name="T99" fmla="*/ 140 h 173"/>
              <a:gd name="T100" fmla="*/ 4 w 186"/>
              <a:gd name="T101" fmla="*/ 144 h 173"/>
              <a:gd name="T102" fmla="*/ 4 w 186"/>
              <a:gd name="T103" fmla="*/ 163 h 173"/>
              <a:gd name="T104" fmla="*/ 3 w 186"/>
              <a:gd name="T105" fmla="*/ 168 h 173"/>
              <a:gd name="T106" fmla="*/ 3 w 186"/>
              <a:gd name="T107" fmla="*/ 170 h 173"/>
              <a:gd name="T108" fmla="*/ 0 w 186"/>
              <a:gd name="T109" fmla="*/ 84 h 173"/>
              <a:gd name="T110" fmla="*/ 36 w 186"/>
              <a:gd name="T111" fmla="*/ 69 h 173"/>
              <a:gd name="T112" fmla="*/ 65 w 186"/>
              <a:gd name="T113" fmla="*/ 55 h 173"/>
              <a:gd name="T114" fmla="*/ 79 w 186"/>
              <a:gd name="T115" fmla="*/ 10 h 173"/>
              <a:gd name="T116" fmla="*/ 84 w 186"/>
              <a:gd name="T117" fmla="*/ 10 h 173"/>
              <a:gd name="T118" fmla="*/ 84 w 186"/>
              <a:gd name="T119" fmla="*/ 10 h 173"/>
              <a:gd name="T120" fmla="*/ 84 w 186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173">
                <a:moveTo>
                  <a:pt x="102" y="128"/>
                </a:moveTo>
                <a:lnTo>
                  <a:pt x="106" y="134"/>
                </a:lnTo>
                <a:lnTo>
                  <a:pt x="108" y="135"/>
                </a:lnTo>
                <a:lnTo>
                  <a:pt x="102" y="128"/>
                </a:lnTo>
                <a:close/>
                <a:moveTo>
                  <a:pt x="76" y="77"/>
                </a:moveTo>
                <a:lnTo>
                  <a:pt x="82" y="95"/>
                </a:lnTo>
                <a:lnTo>
                  <a:pt x="90" y="112"/>
                </a:lnTo>
                <a:lnTo>
                  <a:pt x="100" y="126"/>
                </a:lnTo>
                <a:lnTo>
                  <a:pt x="97" y="121"/>
                </a:lnTo>
                <a:lnTo>
                  <a:pt x="90" y="108"/>
                </a:lnTo>
                <a:lnTo>
                  <a:pt x="84" y="95"/>
                </a:lnTo>
                <a:lnTo>
                  <a:pt x="97" y="100"/>
                </a:lnTo>
                <a:lnTo>
                  <a:pt x="110" y="108"/>
                </a:lnTo>
                <a:lnTo>
                  <a:pt x="119" y="114"/>
                </a:lnTo>
                <a:lnTo>
                  <a:pt x="128" y="122"/>
                </a:lnTo>
                <a:lnTo>
                  <a:pt x="136" y="130"/>
                </a:lnTo>
                <a:lnTo>
                  <a:pt x="142" y="139"/>
                </a:lnTo>
                <a:lnTo>
                  <a:pt x="148" y="150"/>
                </a:lnTo>
                <a:lnTo>
                  <a:pt x="155" y="163"/>
                </a:lnTo>
                <a:lnTo>
                  <a:pt x="164" y="165"/>
                </a:lnTo>
                <a:lnTo>
                  <a:pt x="157" y="146"/>
                </a:lnTo>
                <a:lnTo>
                  <a:pt x="148" y="130"/>
                </a:lnTo>
                <a:lnTo>
                  <a:pt x="132" y="108"/>
                </a:lnTo>
                <a:lnTo>
                  <a:pt x="110" y="91"/>
                </a:lnTo>
                <a:lnTo>
                  <a:pt x="93" y="83"/>
                </a:lnTo>
                <a:lnTo>
                  <a:pt x="76" y="77"/>
                </a:lnTo>
                <a:close/>
                <a:moveTo>
                  <a:pt x="97" y="0"/>
                </a:moveTo>
                <a:lnTo>
                  <a:pt x="186" y="0"/>
                </a:lnTo>
                <a:lnTo>
                  <a:pt x="179" y="5"/>
                </a:lnTo>
                <a:lnTo>
                  <a:pt x="172" y="6"/>
                </a:lnTo>
                <a:lnTo>
                  <a:pt x="164" y="7"/>
                </a:lnTo>
                <a:lnTo>
                  <a:pt x="159" y="7"/>
                </a:lnTo>
                <a:lnTo>
                  <a:pt x="152" y="7"/>
                </a:lnTo>
                <a:lnTo>
                  <a:pt x="147" y="7"/>
                </a:lnTo>
                <a:lnTo>
                  <a:pt x="141" y="6"/>
                </a:lnTo>
                <a:lnTo>
                  <a:pt x="133" y="6"/>
                </a:lnTo>
                <a:lnTo>
                  <a:pt x="134" y="6"/>
                </a:lnTo>
                <a:lnTo>
                  <a:pt x="138" y="11"/>
                </a:lnTo>
                <a:lnTo>
                  <a:pt x="141" y="16"/>
                </a:lnTo>
                <a:lnTo>
                  <a:pt x="143" y="23"/>
                </a:lnTo>
                <a:lnTo>
                  <a:pt x="143" y="38"/>
                </a:lnTo>
                <a:lnTo>
                  <a:pt x="137" y="52"/>
                </a:lnTo>
                <a:lnTo>
                  <a:pt x="131" y="60"/>
                </a:lnTo>
                <a:lnTo>
                  <a:pt x="123" y="66"/>
                </a:lnTo>
                <a:lnTo>
                  <a:pt x="113" y="69"/>
                </a:lnTo>
                <a:lnTo>
                  <a:pt x="102" y="67"/>
                </a:lnTo>
                <a:lnTo>
                  <a:pt x="93" y="63"/>
                </a:lnTo>
                <a:lnTo>
                  <a:pt x="87" y="57"/>
                </a:lnTo>
                <a:lnTo>
                  <a:pt x="83" y="49"/>
                </a:lnTo>
                <a:lnTo>
                  <a:pt x="82" y="40"/>
                </a:lnTo>
                <a:lnTo>
                  <a:pt x="84" y="32"/>
                </a:lnTo>
                <a:lnTo>
                  <a:pt x="87" y="28"/>
                </a:lnTo>
                <a:lnTo>
                  <a:pt x="90" y="24"/>
                </a:lnTo>
                <a:lnTo>
                  <a:pt x="93" y="21"/>
                </a:lnTo>
                <a:lnTo>
                  <a:pt x="97" y="20"/>
                </a:lnTo>
                <a:lnTo>
                  <a:pt x="101" y="20"/>
                </a:lnTo>
                <a:lnTo>
                  <a:pt x="101" y="24"/>
                </a:lnTo>
                <a:lnTo>
                  <a:pt x="101" y="28"/>
                </a:lnTo>
                <a:lnTo>
                  <a:pt x="101" y="32"/>
                </a:lnTo>
                <a:lnTo>
                  <a:pt x="102" y="35"/>
                </a:lnTo>
                <a:lnTo>
                  <a:pt x="105" y="38"/>
                </a:lnTo>
                <a:lnTo>
                  <a:pt x="108" y="40"/>
                </a:lnTo>
                <a:lnTo>
                  <a:pt x="111" y="42"/>
                </a:lnTo>
                <a:lnTo>
                  <a:pt x="114" y="40"/>
                </a:lnTo>
                <a:lnTo>
                  <a:pt x="118" y="40"/>
                </a:lnTo>
                <a:lnTo>
                  <a:pt x="120" y="38"/>
                </a:lnTo>
                <a:lnTo>
                  <a:pt x="123" y="37"/>
                </a:lnTo>
                <a:lnTo>
                  <a:pt x="125" y="33"/>
                </a:lnTo>
                <a:lnTo>
                  <a:pt x="127" y="29"/>
                </a:lnTo>
                <a:lnTo>
                  <a:pt x="127" y="25"/>
                </a:lnTo>
                <a:lnTo>
                  <a:pt x="125" y="21"/>
                </a:lnTo>
                <a:lnTo>
                  <a:pt x="124" y="18"/>
                </a:lnTo>
                <a:lnTo>
                  <a:pt x="120" y="12"/>
                </a:lnTo>
                <a:lnTo>
                  <a:pt x="116" y="9"/>
                </a:lnTo>
                <a:lnTo>
                  <a:pt x="110" y="7"/>
                </a:lnTo>
                <a:lnTo>
                  <a:pt x="105" y="6"/>
                </a:lnTo>
                <a:lnTo>
                  <a:pt x="93" y="10"/>
                </a:lnTo>
                <a:lnTo>
                  <a:pt x="84" y="19"/>
                </a:lnTo>
                <a:lnTo>
                  <a:pt x="78" y="29"/>
                </a:lnTo>
                <a:lnTo>
                  <a:pt x="74" y="42"/>
                </a:lnTo>
                <a:lnTo>
                  <a:pt x="72" y="53"/>
                </a:lnTo>
                <a:lnTo>
                  <a:pt x="72" y="62"/>
                </a:lnTo>
                <a:lnTo>
                  <a:pt x="73" y="70"/>
                </a:lnTo>
                <a:lnTo>
                  <a:pt x="88" y="74"/>
                </a:lnTo>
                <a:lnTo>
                  <a:pt x="102" y="79"/>
                </a:lnTo>
                <a:lnTo>
                  <a:pt x="120" y="90"/>
                </a:lnTo>
                <a:lnTo>
                  <a:pt x="137" y="103"/>
                </a:lnTo>
                <a:lnTo>
                  <a:pt x="151" y="121"/>
                </a:lnTo>
                <a:lnTo>
                  <a:pt x="161" y="141"/>
                </a:lnTo>
                <a:lnTo>
                  <a:pt x="165" y="150"/>
                </a:lnTo>
                <a:lnTo>
                  <a:pt x="169" y="160"/>
                </a:lnTo>
                <a:lnTo>
                  <a:pt x="172" y="173"/>
                </a:lnTo>
                <a:lnTo>
                  <a:pt x="141" y="173"/>
                </a:lnTo>
                <a:lnTo>
                  <a:pt x="140" y="169"/>
                </a:lnTo>
                <a:lnTo>
                  <a:pt x="138" y="168"/>
                </a:lnTo>
                <a:lnTo>
                  <a:pt x="138" y="167"/>
                </a:lnTo>
                <a:lnTo>
                  <a:pt x="137" y="167"/>
                </a:lnTo>
                <a:lnTo>
                  <a:pt x="136" y="167"/>
                </a:lnTo>
                <a:lnTo>
                  <a:pt x="123" y="159"/>
                </a:lnTo>
                <a:lnTo>
                  <a:pt x="111" y="149"/>
                </a:lnTo>
                <a:lnTo>
                  <a:pt x="101" y="139"/>
                </a:lnTo>
                <a:lnTo>
                  <a:pt x="88" y="122"/>
                </a:lnTo>
                <a:lnTo>
                  <a:pt x="77" y="104"/>
                </a:lnTo>
                <a:lnTo>
                  <a:pt x="72" y="90"/>
                </a:lnTo>
                <a:lnTo>
                  <a:pt x="68" y="75"/>
                </a:lnTo>
                <a:lnTo>
                  <a:pt x="60" y="74"/>
                </a:lnTo>
                <a:lnTo>
                  <a:pt x="51" y="74"/>
                </a:lnTo>
                <a:lnTo>
                  <a:pt x="40" y="76"/>
                </a:lnTo>
                <a:lnTo>
                  <a:pt x="27" y="80"/>
                </a:lnTo>
                <a:lnTo>
                  <a:pt x="17" y="85"/>
                </a:lnTo>
                <a:lnTo>
                  <a:pt x="8" y="95"/>
                </a:lnTo>
                <a:lnTo>
                  <a:pt x="4" y="107"/>
                </a:lnTo>
                <a:lnTo>
                  <a:pt x="5" y="112"/>
                </a:lnTo>
                <a:lnTo>
                  <a:pt x="6" y="117"/>
                </a:lnTo>
                <a:lnTo>
                  <a:pt x="10" y="122"/>
                </a:lnTo>
                <a:lnTo>
                  <a:pt x="15" y="126"/>
                </a:lnTo>
                <a:lnTo>
                  <a:pt x="19" y="127"/>
                </a:lnTo>
                <a:lnTo>
                  <a:pt x="23" y="127"/>
                </a:lnTo>
                <a:lnTo>
                  <a:pt x="27" y="128"/>
                </a:lnTo>
                <a:lnTo>
                  <a:pt x="31" y="127"/>
                </a:lnTo>
                <a:lnTo>
                  <a:pt x="35" y="125"/>
                </a:lnTo>
                <a:lnTo>
                  <a:pt x="36" y="122"/>
                </a:lnTo>
                <a:lnTo>
                  <a:pt x="38" y="119"/>
                </a:lnTo>
                <a:lnTo>
                  <a:pt x="40" y="116"/>
                </a:lnTo>
                <a:lnTo>
                  <a:pt x="40" y="113"/>
                </a:lnTo>
                <a:lnTo>
                  <a:pt x="38" y="109"/>
                </a:lnTo>
                <a:lnTo>
                  <a:pt x="36" y="107"/>
                </a:lnTo>
                <a:lnTo>
                  <a:pt x="33" y="104"/>
                </a:lnTo>
                <a:lnTo>
                  <a:pt x="29" y="103"/>
                </a:lnTo>
                <a:lnTo>
                  <a:pt x="26" y="103"/>
                </a:lnTo>
                <a:lnTo>
                  <a:pt x="22" y="103"/>
                </a:lnTo>
                <a:lnTo>
                  <a:pt x="18" y="103"/>
                </a:lnTo>
                <a:lnTo>
                  <a:pt x="18" y="99"/>
                </a:lnTo>
                <a:lnTo>
                  <a:pt x="19" y="95"/>
                </a:lnTo>
                <a:lnTo>
                  <a:pt x="22" y="91"/>
                </a:lnTo>
                <a:lnTo>
                  <a:pt x="26" y="89"/>
                </a:lnTo>
                <a:lnTo>
                  <a:pt x="29" y="86"/>
                </a:lnTo>
                <a:lnTo>
                  <a:pt x="38" y="84"/>
                </a:lnTo>
                <a:lnTo>
                  <a:pt x="47" y="85"/>
                </a:lnTo>
                <a:lnTo>
                  <a:pt x="55" y="89"/>
                </a:lnTo>
                <a:lnTo>
                  <a:pt x="63" y="95"/>
                </a:lnTo>
                <a:lnTo>
                  <a:pt x="65" y="104"/>
                </a:lnTo>
                <a:lnTo>
                  <a:pt x="67" y="114"/>
                </a:lnTo>
                <a:lnTo>
                  <a:pt x="64" y="125"/>
                </a:lnTo>
                <a:lnTo>
                  <a:pt x="58" y="132"/>
                </a:lnTo>
                <a:lnTo>
                  <a:pt x="50" y="139"/>
                </a:lnTo>
                <a:lnTo>
                  <a:pt x="36" y="145"/>
                </a:lnTo>
                <a:lnTo>
                  <a:pt x="20" y="145"/>
                </a:lnTo>
                <a:lnTo>
                  <a:pt x="14" y="142"/>
                </a:lnTo>
                <a:lnTo>
                  <a:pt x="9" y="140"/>
                </a:lnTo>
                <a:lnTo>
                  <a:pt x="4" y="136"/>
                </a:lnTo>
                <a:lnTo>
                  <a:pt x="4" y="136"/>
                </a:lnTo>
                <a:lnTo>
                  <a:pt x="4" y="144"/>
                </a:lnTo>
                <a:lnTo>
                  <a:pt x="5" y="150"/>
                </a:lnTo>
                <a:lnTo>
                  <a:pt x="5" y="156"/>
                </a:lnTo>
                <a:lnTo>
                  <a:pt x="4" y="163"/>
                </a:lnTo>
                <a:lnTo>
                  <a:pt x="3" y="169"/>
                </a:lnTo>
                <a:lnTo>
                  <a:pt x="3" y="169"/>
                </a:lnTo>
                <a:lnTo>
                  <a:pt x="3" y="168"/>
                </a:lnTo>
                <a:lnTo>
                  <a:pt x="3" y="168"/>
                </a:lnTo>
                <a:lnTo>
                  <a:pt x="3" y="169"/>
                </a:lnTo>
                <a:lnTo>
                  <a:pt x="3" y="170"/>
                </a:lnTo>
                <a:lnTo>
                  <a:pt x="3" y="173"/>
                </a:lnTo>
                <a:lnTo>
                  <a:pt x="0" y="173"/>
                </a:lnTo>
                <a:lnTo>
                  <a:pt x="0" y="84"/>
                </a:lnTo>
                <a:lnTo>
                  <a:pt x="4" y="80"/>
                </a:lnTo>
                <a:lnTo>
                  <a:pt x="18" y="72"/>
                </a:lnTo>
                <a:lnTo>
                  <a:pt x="36" y="69"/>
                </a:lnTo>
                <a:lnTo>
                  <a:pt x="52" y="66"/>
                </a:lnTo>
                <a:lnTo>
                  <a:pt x="65" y="67"/>
                </a:lnTo>
                <a:lnTo>
                  <a:pt x="65" y="55"/>
                </a:lnTo>
                <a:lnTo>
                  <a:pt x="67" y="38"/>
                </a:lnTo>
                <a:lnTo>
                  <a:pt x="70" y="23"/>
                </a:lnTo>
                <a:lnTo>
                  <a:pt x="79" y="10"/>
                </a:lnTo>
                <a:lnTo>
                  <a:pt x="81" y="7"/>
                </a:lnTo>
                <a:lnTo>
                  <a:pt x="84" y="7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9"/>
                </a:lnTo>
                <a:lnTo>
                  <a:pt x="84" y="7"/>
                </a:lnTo>
                <a:lnTo>
                  <a:pt x="84" y="7"/>
                </a:lnTo>
                <a:lnTo>
                  <a:pt x="91" y="4"/>
                </a:lnTo>
                <a:lnTo>
                  <a:pt x="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9" name="Prostoročno 259"/>
          <xdr:cNvSpPr>
            <a:spLocks/>
          </xdr:cNvSpPr>
        </xdr:nvSpPr>
        <xdr:spPr bwMode="auto">
          <a:xfrm>
            <a:off x="79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0" name="Prostoročno 260"/>
          <xdr:cNvSpPr>
            <a:spLocks/>
          </xdr:cNvSpPr>
        </xdr:nvSpPr>
        <xdr:spPr bwMode="auto">
          <a:xfrm>
            <a:off x="60" y="111"/>
            <a:ext cx="19" cy="19"/>
          </a:xfrm>
          <a:custGeom>
            <a:avLst/>
            <a:gdLst>
              <a:gd name="T0" fmla="*/ 76 w 77"/>
              <a:gd name="T1" fmla="*/ 0 h 77"/>
              <a:gd name="T2" fmla="*/ 76 w 77"/>
              <a:gd name="T3" fmla="*/ 1 h 77"/>
              <a:gd name="T4" fmla="*/ 76 w 77"/>
              <a:gd name="T5" fmla="*/ 1 h 77"/>
              <a:gd name="T6" fmla="*/ 77 w 77"/>
              <a:gd name="T7" fmla="*/ 1 h 77"/>
              <a:gd name="T8" fmla="*/ 70 w 77"/>
              <a:gd name="T9" fmla="*/ 6 h 77"/>
              <a:gd name="T10" fmla="*/ 64 w 77"/>
              <a:gd name="T11" fmla="*/ 14 h 77"/>
              <a:gd name="T12" fmla="*/ 58 w 77"/>
              <a:gd name="T13" fmla="*/ 27 h 77"/>
              <a:gd name="T14" fmla="*/ 55 w 77"/>
              <a:gd name="T15" fmla="*/ 42 h 77"/>
              <a:gd name="T16" fmla="*/ 54 w 77"/>
              <a:gd name="T17" fmla="*/ 42 h 77"/>
              <a:gd name="T18" fmla="*/ 52 w 77"/>
              <a:gd name="T19" fmla="*/ 42 h 77"/>
              <a:gd name="T20" fmla="*/ 49 w 77"/>
              <a:gd name="T21" fmla="*/ 42 h 77"/>
              <a:gd name="T22" fmla="*/ 44 w 77"/>
              <a:gd name="T23" fmla="*/ 42 h 77"/>
              <a:gd name="T24" fmla="*/ 38 w 77"/>
              <a:gd name="T25" fmla="*/ 43 h 77"/>
              <a:gd name="T26" fmla="*/ 37 w 77"/>
              <a:gd name="T27" fmla="*/ 49 h 77"/>
              <a:gd name="T28" fmla="*/ 37 w 77"/>
              <a:gd name="T29" fmla="*/ 54 h 77"/>
              <a:gd name="T30" fmla="*/ 37 w 77"/>
              <a:gd name="T31" fmla="*/ 57 h 77"/>
              <a:gd name="T32" fmla="*/ 37 w 77"/>
              <a:gd name="T33" fmla="*/ 59 h 77"/>
              <a:gd name="T34" fmla="*/ 37 w 77"/>
              <a:gd name="T35" fmla="*/ 60 h 77"/>
              <a:gd name="T36" fmla="*/ 20 w 77"/>
              <a:gd name="T37" fmla="*/ 64 h 77"/>
              <a:gd name="T38" fmla="*/ 8 w 77"/>
              <a:gd name="T39" fmla="*/ 69 h 77"/>
              <a:gd name="T40" fmla="*/ 0 w 77"/>
              <a:gd name="T41" fmla="*/ 77 h 77"/>
              <a:gd name="T42" fmla="*/ 0 w 77"/>
              <a:gd name="T43" fmla="*/ 65 h 77"/>
              <a:gd name="T44" fmla="*/ 4 w 77"/>
              <a:gd name="T45" fmla="*/ 61 h 77"/>
              <a:gd name="T46" fmla="*/ 8 w 77"/>
              <a:gd name="T47" fmla="*/ 57 h 77"/>
              <a:gd name="T48" fmla="*/ 13 w 77"/>
              <a:gd name="T49" fmla="*/ 55 h 77"/>
              <a:gd name="T50" fmla="*/ 18 w 77"/>
              <a:gd name="T51" fmla="*/ 54 h 77"/>
              <a:gd name="T52" fmla="*/ 18 w 77"/>
              <a:gd name="T53" fmla="*/ 50 h 77"/>
              <a:gd name="T54" fmla="*/ 18 w 77"/>
              <a:gd name="T55" fmla="*/ 40 h 77"/>
              <a:gd name="T56" fmla="*/ 19 w 77"/>
              <a:gd name="T57" fmla="*/ 24 h 77"/>
              <a:gd name="T58" fmla="*/ 35 w 77"/>
              <a:gd name="T59" fmla="*/ 24 h 77"/>
              <a:gd name="T60" fmla="*/ 45 w 77"/>
              <a:gd name="T61" fmla="*/ 24 h 77"/>
              <a:gd name="T62" fmla="*/ 49 w 77"/>
              <a:gd name="T63" fmla="*/ 24 h 77"/>
              <a:gd name="T64" fmla="*/ 52 w 77"/>
              <a:gd name="T65" fmla="*/ 14 h 77"/>
              <a:gd name="T66" fmla="*/ 58 w 77"/>
              <a:gd name="T67" fmla="*/ 8 h 77"/>
              <a:gd name="T68" fmla="*/ 64 w 77"/>
              <a:gd name="T69" fmla="*/ 4 h 77"/>
              <a:gd name="T70" fmla="*/ 70 w 77"/>
              <a:gd name="T71" fmla="*/ 1 h 77"/>
              <a:gd name="T72" fmla="*/ 76 w 77"/>
              <a:gd name="T7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77" h="77">
                <a:moveTo>
                  <a:pt x="76" y="0"/>
                </a:moveTo>
                <a:lnTo>
                  <a:pt x="76" y="1"/>
                </a:lnTo>
                <a:lnTo>
                  <a:pt x="76" y="1"/>
                </a:lnTo>
                <a:lnTo>
                  <a:pt x="77" y="1"/>
                </a:lnTo>
                <a:lnTo>
                  <a:pt x="70" y="6"/>
                </a:lnTo>
                <a:lnTo>
                  <a:pt x="64" y="14"/>
                </a:lnTo>
                <a:lnTo>
                  <a:pt x="58" y="27"/>
                </a:lnTo>
                <a:lnTo>
                  <a:pt x="55" y="42"/>
                </a:lnTo>
                <a:lnTo>
                  <a:pt x="54" y="42"/>
                </a:lnTo>
                <a:lnTo>
                  <a:pt x="52" y="42"/>
                </a:lnTo>
                <a:lnTo>
                  <a:pt x="49" y="42"/>
                </a:lnTo>
                <a:lnTo>
                  <a:pt x="44" y="42"/>
                </a:lnTo>
                <a:lnTo>
                  <a:pt x="38" y="43"/>
                </a:lnTo>
                <a:lnTo>
                  <a:pt x="37" y="49"/>
                </a:lnTo>
                <a:lnTo>
                  <a:pt x="37" y="54"/>
                </a:lnTo>
                <a:lnTo>
                  <a:pt x="37" y="57"/>
                </a:lnTo>
                <a:lnTo>
                  <a:pt x="37" y="59"/>
                </a:lnTo>
                <a:lnTo>
                  <a:pt x="37" y="60"/>
                </a:lnTo>
                <a:lnTo>
                  <a:pt x="20" y="64"/>
                </a:lnTo>
                <a:lnTo>
                  <a:pt x="8" y="69"/>
                </a:lnTo>
                <a:lnTo>
                  <a:pt x="0" y="77"/>
                </a:lnTo>
                <a:lnTo>
                  <a:pt x="0" y="65"/>
                </a:lnTo>
                <a:lnTo>
                  <a:pt x="4" y="61"/>
                </a:lnTo>
                <a:lnTo>
                  <a:pt x="8" y="57"/>
                </a:lnTo>
                <a:lnTo>
                  <a:pt x="13" y="55"/>
                </a:lnTo>
                <a:lnTo>
                  <a:pt x="18" y="54"/>
                </a:lnTo>
                <a:lnTo>
                  <a:pt x="18" y="50"/>
                </a:lnTo>
                <a:lnTo>
                  <a:pt x="18" y="40"/>
                </a:lnTo>
                <a:lnTo>
                  <a:pt x="19" y="24"/>
                </a:lnTo>
                <a:lnTo>
                  <a:pt x="35" y="24"/>
                </a:lnTo>
                <a:lnTo>
                  <a:pt x="45" y="24"/>
                </a:lnTo>
                <a:lnTo>
                  <a:pt x="49" y="24"/>
                </a:lnTo>
                <a:lnTo>
                  <a:pt x="52" y="14"/>
                </a:lnTo>
                <a:lnTo>
                  <a:pt x="58" y="8"/>
                </a:lnTo>
                <a:lnTo>
                  <a:pt x="64" y="4"/>
                </a:lnTo>
                <a:lnTo>
                  <a:pt x="70" y="1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2219325</xdr:colOff>
      <xdr:row>2</xdr:row>
      <xdr:rowOff>209550</xdr:rowOff>
    </xdr:from>
    <xdr:to>
      <xdr:col>5</xdr:col>
      <xdr:colOff>13335</xdr:colOff>
      <xdr:row>2</xdr:row>
      <xdr:rowOff>483870</xdr:rowOff>
    </xdr:to>
    <xdr:sp macro="" textlink="">
      <xdr:nvSpPr>
        <xdr:cNvPr id="1820" name="Pregled zabave" descr="&quot;&quot;" title="Overview (navigation button)">
          <a:hlinkClick xmlns:r="http://schemas.openxmlformats.org/officeDocument/2006/relationships" r:id="rId1" tooltip="Kliknite, da si ogledate pregled zabave"/>
        </xdr:cNvPr>
        <xdr:cNvSpPr/>
      </xdr:nvSpPr>
      <xdr:spPr>
        <a:xfrm>
          <a:off x="7820025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PREGLED ZABAVE</a:t>
          </a:r>
        </a:p>
      </xdr:txBody>
    </xdr:sp>
    <xdr:clientData fPrintsWithSheet="0"/>
  </xdr:twoCellAnchor>
  <xdr:twoCellAnchor>
    <xdr:from>
      <xdr:col>4</xdr:col>
      <xdr:colOff>352425</xdr:colOff>
      <xdr:row>2</xdr:row>
      <xdr:rowOff>209550</xdr:rowOff>
    </xdr:from>
    <xdr:to>
      <xdr:col>4</xdr:col>
      <xdr:colOff>2089785</xdr:colOff>
      <xdr:row>2</xdr:row>
      <xdr:rowOff>483870</xdr:rowOff>
    </xdr:to>
    <xdr:sp macro="" textlink="">
      <xdr:nvSpPr>
        <xdr:cNvPr id="1821" name="Hrana in pijača" descr="&quot;&quot;" title="Hrana in pijača (navigation button)">
          <a:hlinkClick xmlns:r="http://schemas.openxmlformats.org/officeDocument/2006/relationships" r:id="rId2" tooltip="Kliknite, da si ogledate podrobnosti o hrani in pijači"/>
        </xdr:cNvPr>
        <xdr:cNvSpPr/>
      </xdr:nvSpPr>
      <xdr:spPr>
        <a:xfrm>
          <a:off x="5953125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HRANA IN PIJAČA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0</xdr:row>
      <xdr:rowOff>276224</xdr:rowOff>
    </xdr:from>
    <xdr:to>
      <xdr:col>34</xdr:col>
      <xdr:colOff>0</xdr:colOff>
      <xdr:row>0</xdr:row>
      <xdr:rowOff>676275</xdr:rowOff>
    </xdr:to>
    <xdr:sp macro="" textlink="">
      <xdr:nvSpPr>
        <xdr:cNvPr id="6" name="Nasvet" descr="Natisnite ta list in ga uporabite za skico sedežnega reda!" title="Nasvet"/>
        <xdr:cNvSpPr txBox="1"/>
      </xdr:nvSpPr>
      <xdr:spPr>
        <a:xfrm>
          <a:off x="4676775" y="276224"/>
          <a:ext cx="1800225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Natisnite ta list in ga uporabite za skico sedežnega reda!</a:t>
          </a:r>
          <a:endParaRPr lang="en-US" sz="10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0" name="PregledProračuna" displayName="PregledProračuna" ref="D16:H21" totalsRowCount="1" headerRowDxfId="78">
  <tableColumns count="5">
    <tableColumn id="1" name="ELEMENT" totalsRowLabel="Skupaj" dataDxfId="77" totalsRowDxfId="76"/>
    <tableColumn id="5" name="ŠTEVILO" totalsRowFunction="sum" dataDxfId="75" totalsRowDxfId="74"/>
    <tableColumn id="2" name="ZNESEK PRORAČUNA" totalsRowFunction="sum" dataDxfId="73" totalsRowDxfId="72"/>
    <tableColumn id="3" name="SKUPNI STROŠKI" totalsRowFunction="sum" dataDxfId="71" totalsRowDxfId="70"/>
    <tableColumn id="4" name="RAZLIKA" totalsRowFunction="sum" dataDxfId="69" totalsRowDxfId="68"/>
  </tableColumns>
  <tableStyleInfo name="Party Planner 2" showFirstColumn="0" showLastColumn="0" showRowStripes="1" showColumnStripes="0"/>
  <extLst>
    <ext xmlns:x14="http://schemas.microsoft.com/office/spreadsheetml/2009/9/main" uri="{504A1905-F514-4f6f-8877-14C23A59335A}">
      <x14:table altText="Pregled proračuna" altTextSummary="Število elementov proračuna, znesek proračuna, skupni stroški in razlika proračuna"/>
    </ext>
  </extLst>
</table>
</file>

<file path=xl/tables/table2.xml><?xml version="1.0" encoding="utf-8"?>
<table xmlns="http://schemas.openxmlformats.org/spreadsheetml/2006/main" id="11" name="PovzetekUdeležencev" displayName="PovzetekUdeležencev" ref="D8:H11" totalsRowCount="1" headerRowDxfId="67">
  <tableColumns count="5">
    <tableColumn id="1" name="Potrjeni gosti" totalsRowLabel="Skupaj" dataDxfId="66" totalsRowDxfId="65"/>
    <tableColumn id="2" name="Skupno potrjenih udeležencev" totalsRowFunction="sum" dataDxfId="64" totalsRowDxfId="63"/>
    <tableColumn id="4" name="Hrana" totalsRowFunction="custom" dataDxfId="62" totalsRowDxfId="61">
      <totalsRowFormula>"Povpr.     "&amp;TEXT(SUBTOTAL(101,PovzetekUdeležencev[Hrana]),"#.##0,00 €")</totalsRowFormula>
    </tableColumn>
    <tableColumn id="3" name="Drugo" totalsRowFunction="custom" dataDxfId="60" totalsRowDxfId="59">
      <calculatedColumnFormula>OsnovniStroškiNaGosta</calculatedColumnFormula>
      <totalsRowFormula>"Povpr.     "&amp;TEXT(SUBTOTAL(101,PovzetekUdeležencev[Drugo]),"#.##0,00 €")</totalsRowFormula>
    </tableColumn>
    <tableColumn id="5" name="Skupaj" totalsRowFunction="sum" dataDxfId="58" totalsRowDxfId="57"/>
  </tableColumns>
  <tableStyleInfo name="Party Planner" showFirstColumn="0" showLastColumn="0" showRowStripes="1" showColumnStripes="0"/>
  <extLst>
    <ext xmlns:x14="http://schemas.microsoft.com/office/spreadsheetml/2009/9/main" uri="{504A1905-F514-4f6f-8877-14C23A59335A}">
      <x14:table altText="Povzetek gostov" altTextSummary="Seznam potrjenih gostov, stroškov na gosta in zneska proračuna."/>
    </ext>
  </extLst>
</table>
</file>

<file path=xl/tables/table3.xml><?xml version="1.0" encoding="utf-8"?>
<table xmlns="http://schemas.openxmlformats.org/spreadsheetml/2006/main" id="1" name="TabelaGostov" displayName="TabelaGostov" ref="B7:L22" totalsRowShown="0">
  <autoFilter ref="B7:L22"/>
  <tableColumns count="11">
    <tableColumn id="1" name="IME" dataDxfId="56"/>
    <tableColumn id="2" name="Naslov" dataDxfId="55"/>
    <tableColumn id="3" name="Mesto" dataDxfId="54"/>
    <tableColumn id="4" name="Država" dataDxfId="53"/>
    <tableColumn id="5" name="Poštna številka" dataDxfId="52"/>
    <tableColumn id="6" name="Telefon" dataDxfId="51"/>
    <tableColumn id="11" name="E-pošta" dataDxfId="50"/>
    <tableColumn id="7" name="UDELEŽENCI?" dataDxfId="49"/>
    <tableColumn id="8" name="OTROCI" dataDxfId="48"/>
    <tableColumn id="9" name="ODRASLI" dataDxfId="47"/>
    <tableColumn id="10" name="SKUPNO" dataDxfId="46">
      <calculatedColumnFormula>SUM(TabelaGostov[[#This Row],[OTROCI]:[ODRASLI]])</calculatedColumnFormula>
    </tableColumn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Gostje" altTextSummary="Seznam imen gostov in podrobnosti, kot so naslov, e-poštni naslov, udeležba (da/ne), število otrok in odraslih, ki se bodo udeležili, in izračunano skupno število udeležencev."/>
    </ext>
  </extLst>
</table>
</file>

<file path=xl/tables/table4.xml><?xml version="1.0" encoding="utf-8"?>
<table xmlns="http://schemas.openxmlformats.org/spreadsheetml/2006/main" id="2" name="TabelaHrane" displayName="TabelaHrane" ref="B6:J25" totalsRowCount="1" totalsRowDxfId="45">
  <tableColumns count="9">
    <tableColumn id="1" name="ELEMENT HRANE IN PIJAČE" totalsRowLabel="Skupaj" dataDxfId="44" totalsRowDxfId="43"/>
    <tableColumn id="6" name="SKUPNI STROŠKI" totalsRowFunction="sum" dataDxfId="42" totalsRowDxfId="41"/>
    <tableColumn id="2" name="PORCIJA NA OTROKA" totalsRowFunction="sum" dataDxfId="40" totalsRowDxfId="39"/>
    <tableColumn id="3" name="PORCIJA NA ODRASLEGA" totalsRowFunction="sum" dataDxfId="38" totalsRowDxfId="37"/>
    <tableColumn id="4" name="SKUPNO ŠT. PORCIJ" totalsRowFunction="sum" dataDxfId="36" totalsRowDxfId="35">
      <calculatedColumnFormula>(TabelaHrane[[#This Row],[PORCIJA NA OTROKA]]*SkupnoOtrok)+(TabelaHrane[[#This Row],[PORCIJA NA ODRASLEGA]]*SkupnoOdraslih)</calculatedColumnFormula>
    </tableColumn>
    <tableColumn id="7" name="STROŠEK PORCIJE" totalsRowFunction="sum" dataDxfId="34" totalsRowDxfId="33">
      <calculatedColumnFormula>IFERROR(TabelaHrane[[#This Row],[SKUPNI STROŠKI]]/TabelaHrane[[#This Row],[SKUPNO ŠT. PORCIJ]],"")</calculatedColumnFormula>
    </tableColumn>
    <tableColumn id="10" name="STROŠEK NA OTROKA" totalsRowFunction="sum" dataDxfId="32" totalsRowDxfId="31">
      <calculatedColumnFormula>IFERROR(TabelaHrane[[#This Row],[STROŠEK PORCIJE]]*TabelaHrane[[#This Row],[PORCIJA NA OTROKA]],"")</calculatedColumnFormula>
    </tableColumn>
    <tableColumn id="9" name="STROŠEK NA ODRASLEGA" totalsRowFunction="sum" dataDxfId="30" totalsRowDxfId="29">
      <calculatedColumnFormula>IFERROR(TabelaHrane[[#This Row],[STROŠEK PORCIJE]]*TabelaHrane[[#This Row],[PORCIJA NA ODRASLEGA]],"")</calculatedColumnFormula>
    </tableColumn>
    <tableColumn id="5" name="OPOMBE" dataDxfId="28" totalsRowDxfId="27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Hrana in pijača" altTextSummary=" Seznam elementov hrane in pijače skupaj s skupnimi stroški, velikostjo porcij za otroke in odrasle in izračunane skupne vrednosti za porcije, stroške na porcijo, stroške na otroka in odraslega ter prostor za opombe ."/>
    </ext>
  </extLst>
</table>
</file>

<file path=xl/tables/table5.xml><?xml version="1.0" encoding="utf-8"?>
<table xmlns="http://schemas.openxmlformats.org/spreadsheetml/2006/main" id="6" name="Tabela2Proračun" displayName="Tabela2Proračun" ref="B17:E22" totalsRowCount="1" headerRowDxfId="26">
  <autoFilter ref="B17:E21"/>
  <tableColumns count="4">
    <tableColumn id="1" name="Okraski" totalsRowLabel="Skupaj" dataDxfId="25" totalsRowDxfId="24"/>
    <tableColumn id="3" name="Stroški" totalsRowFunction="sum" dataDxfId="23" totalsRowDxfId="22"/>
    <tableColumn id="5" name="Kupljeno" dataDxfId="21" totalsRowDxfId="20"/>
    <tableColumn id="6" name="Opombe" dataDxfId="19" totalsRowDxfId="18"/>
  </tableColumns>
  <tableStyleInfo name="Party Planner 2" showFirstColumn="0" showLastColumn="0" showRowStripes="1" showColumnStripes="0"/>
</table>
</file>

<file path=xl/tables/table6.xml><?xml version="1.0" encoding="utf-8"?>
<table xmlns="http://schemas.openxmlformats.org/spreadsheetml/2006/main" id="7" name="Tabela1Proračun" displayName="Tabela1Proračun" ref="B6:E14" totalsRowCount="1" headerRowDxfId="17">
  <autoFilter ref="B6:E13"/>
  <tableColumns count="4">
    <tableColumn id="1" name="Oprema in zaloge" totalsRowLabel="Skupaj" dataDxfId="16" totalsRowDxfId="15"/>
    <tableColumn id="3" name="Stroški" totalsRowFunction="sum" dataDxfId="14" totalsRowDxfId="13"/>
    <tableColumn id="5" name="Kupljeno" dataDxfId="12" totalsRowDxfId="11"/>
    <tableColumn id="6" name="Opombe" dataDxfId="10" totalsRowDxfId="9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Druge bistvene stvari" altTextSummary="Seznam drugih elementov, kot je oprema in zaloge, stroški, kupljeno (da/ne) in opombe."/>
    </ext>
  </extLst>
</table>
</file>

<file path=xl/tables/table7.xml><?xml version="1.0" encoding="utf-8"?>
<table xmlns="http://schemas.openxmlformats.org/spreadsheetml/2006/main" id="8" name="Tabela3Proračun" displayName="Tabela3Proračun" ref="B25:E30" totalsRowCount="1" headerRowDxfId="8">
  <autoFilter ref="B25:E29"/>
  <tableColumns count="4">
    <tableColumn id="1" name="Drugo" totalsRowLabel="Skupaj" dataDxfId="7" totalsRowDxfId="6"/>
    <tableColumn id="2" name="Stroški" totalsRowFunction="sum" dataDxfId="5" totalsRowDxfId="4"/>
    <tableColumn id="3" name="Kupljeno" dataDxfId="3" totalsRowDxfId="2"/>
    <tableColumn id="4" name="Opombe" dataDxfId="1" totalsRowDxfId="0"/>
  </tableColumns>
  <tableStyleInfo name="Party Planner 2" showFirstColumn="0" showLastColumn="0" showRowStripes="1" showColumnStripes="0"/>
</table>
</file>

<file path=xl/theme/theme1.xml><?xml version="1.0" encoding="utf-8"?>
<a:theme xmlns:a="http://schemas.openxmlformats.org/drawingml/2006/main" name="(71)PartyPlannerTheme">
  <a:themeElements>
    <a:clrScheme name="Custom 7">
      <a:dk1>
        <a:sysClr val="windowText" lastClr="000000"/>
      </a:dk1>
      <a:lt1>
        <a:sysClr val="window" lastClr="FFFFFF"/>
      </a:lt1>
      <a:dk2>
        <a:srgbClr val="3F3F3F"/>
      </a:dk2>
      <a:lt2>
        <a:srgbClr val="E7E6E6"/>
      </a:lt2>
      <a:accent1>
        <a:srgbClr val="7DB3BE"/>
      </a:accent1>
      <a:accent2>
        <a:srgbClr val="E8581D"/>
      </a:accent2>
      <a:accent3>
        <a:srgbClr val="C3CE00"/>
      </a:accent3>
      <a:accent4>
        <a:srgbClr val="007F7B"/>
      </a:accent4>
      <a:accent5>
        <a:srgbClr val="524E88"/>
      </a:accent5>
      <a:accent6>
        <a:srgbClr val="BEB675"/>
      </a:accent6>
      <a:hlink>
        <a:srgbClr val="0563C1"/>
      </a:hlink>
      <a:folHlink>
        <a:srgbClr val="954F72"/>
      </a:folHlink>
    </a:clrScheme>
    <a:fontScheme name="Party Planner">
      <a:majorFont>
        <a:latin typeface="Garamon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71)PartyPlannerTheme" id="{B5AD53F2-01B2-4AE1-A16D-16272093A9A8}" vid="{9E86D3EB-4C46-474C-B5AA-EC81FD0012F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I21"/>
  <sheetViews>
    <sheetView showGridLines="0" tabSelected="1" workbookViewId="0"/>
  </sheetViews>
  <sheetFormatPr defaultRowHeight="15.75" x14ac:dyDescent="0.25"/>
  <cols>
    <col min="1" max="1" width="3.75" customWidth="1"/>
    <col min="2" max="2" width="26.375" customWidth="1"/>
    <col min="3" max="3" width="17.875" customWidth="1"/>
    <col min="4" max="4" width="23.625" customWidth="1"/>
    <col min="5" max="5" width="16.375" customWidth="1"/>
    <col min="6" max="7" width="18.25" customWidth="1"/>
    <col min="8" max="8" width="20.375" customWidth="1"/>
    <col min="9" max="9" width="3.75" customWidth="1"/>
    <col min="10" max="10" width="0.75" customWidth="1"/>
  </cols>
  <sheetData>
    <row r="1" spans="1:9" ht="33" customHeight="1" x14ac:dyDescent="0.25"/>
    <row r="2" spans="1:9" ht="6" customHeight="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ht="53.25" customHeight="1" x14ac:dyDescent="0.25">
      <c r="A3" s="52"/>
      <c r="B3" s="54" t="s">
        <v>179</v>
      </c>
      <c r="C3" s="52"/>
      <c r="D3" s="53"/>
      <c r="E3" s="52"/>
      <c r="F3" s="52"/>
      <c r="G3" s="52"/>
      <c r="H3" s="52"/>
      <c r="I3" s="52"/>
    </row>
    <row r="4" spans="1:9" ht="14.25" customHeight="1" x14ac:dyDescent="0.25">
      <c r="A4" s="56"/>
      <c r="B4" s="57"/>
      <c r="C4" s="56"/>
      <c r="D4" s="58"/>
      <c r="E4" s="56"/>
      <c r="F4" s="56"/>
      <c r="G4" s="56"/>
      <c r="H4" s="56"/>
      <c r="I4" s="56"/>
    </row>
    <row r="5" spans="1:9" ht="32.25" customHeight="1" x14ac:dyDescent="0.25"/>
    <row r="6" spans="1:9" s="13" customFormat="1" ht="20.25" customHeight="1" x14ac:dyDescent="0.25">
      <c r="B6" s="12" t="s">
        <v>180</v>
      </c>
      <c r="D6" s="12" t="s">
        <v>184</v>
      </c>
      <c r="H6" s="67" t="str">
        <f>"IZREDNE POTRDITVE O UDELEŽBI: "&amp;IzrednePotrditveOUdeležbi</f>
        <v>IZREDNE POTRDITVE O UDELEŽBI: 2</v>
      </c>
    </row>
    <row r="7" spans="1:9" ht="20.25" customHeight="1" x14ac:dyDescent="0.35">
      <c r="B7" s="59" t="s">
        <v>161</v>
      </c>
      <c r="D7" s="83" t="s">
        <v>192</v>
      </c>
      <c r="E7" s="84"/>
      <c r="F7" s="85" t="s">
        <v>193</v>
      </c>
      <c r="G7" s="84"/>
      <c r="H7" s="60" t="s">
        <v>188</v>
      </c>
    </row>
    <row r="8" spans="1:9" s="13" customFormat="1" ht="34.5" customHeight="1" x14ac:dyDescent="0.2">
      <c r="B8" s="14"/>
      <c r="D8" s="22" t="s">
        <v>191</v>
      </c>
      <c r="E8" s="21" t="s">
        <v>155</v>
      </c>
      <c r="F8" s="61" t="s">
        <v>162</v>
      </c>
      <c r="G8" s="62" t="s">
        <v>15</v>
      </c>
      <c r="H8" s="27" t="s">
        <v>2</v>
      </c>
    </row>
    <row r="9" spans="1:9" ht="21.75" customHeight="1" x14ac:dyDescent="0.25">
      <c r="A9" s="1"/>
      <c r="B9" s="12" t="s">
        <v>181</v>
      </c>
      <c r="D9" s="26" t="s">
        <v>1</v>
      </c>
      <c r="E9" s="48">
        <f>SUMIF(TabelaGostov[UDELEŽENCI?],"=Da",TabelaGostov[ODRASLI])</f>
        <v>26</v>
      </c>
      <c r="F9" s="78">
        <f>TabelaHrane[[#Totals],[STROŠEK NA ODRASLEGA]]</f>
        <v>12.690089084110037</v>
      </c>
      <c r="G9" s="79">
        <f>OsnovniStroškiNaGosta</f>
        <v>18.695652173913043</v>
      </c>
      <c r="H9" s="77">
        <f>(PovzetekUdeležencev[[#This Row],[Hrana]]+PovzetekUdeležencev[[#This Row],[Drugo]])*SkupnoOdraslih</f>
        <v>816.02927270860016</v>
      </c>
    </row>
    <row r="10" spans="1:9" s="15" customFormat="1" ht="21.75" customHeight="1" x14ac:dyDescent="0.35">
      <c r="B10" s="86">
        <v>40708</v>
      </c>
      <c r="C10" s="86"/>
      <c r="D10" s="26" t="s">
        <v>0</v>
      </c>
      <c r="E10" s="48">
        <f>SUMIF(TabelaGostov[UDELEŽENCI?],"=Da",TabelaGostov[OTROCI])</f>
        <v>20</v>
      </c>
      <c r="F10" s="78">
        <f>TabelaHrane[[#Totals],[STROŠEK NA OTROKA]]</f>
        <v>7.2528841906569532</v>
      </c>
      <c r="G10" s="79">
        <f>OsnovniStroškiNaGosta</f>
        <v>18.695652173913043</v>
      </c>
      <c r="H10" s="77">
        <f>(PovzetekUdeležencev[[#This Row],[Hrana]]+PovzetekUdeležencev[[#This Row],[Drugo]])*SkupnoOtrok</f>
        <v>518.97072729139995</v>
      </c>
    </row>
    <row r="11" spans="1:9" ht="21.75" customHeight="1" x14ac:dyDescent="0.25">
      <c r="B11" s="12"/>
      <c r="D11" s="70" t="s">
        <v>2</v>
      </c>
      <c r="E11" s="73">
        <f>SUBTOTAL(109,PovzetekUdeležencev[Skupno potrjenih udeležencev])</f>
        <v>46</v>
      </c>
      <c r="F11" s="74" t="str">
        <f>"Povpr.     "&amp;TEXT(SUBTOTAL(101,PovzetekUdeležencev[Hrana]),"#.##0,00 €")</f>
        <v>Povpr.     9,97 €</v>
      </c>
      <c r="G11" s="75" t="str">
        <f>"Povpr.     "&amp;TEXT(SUBTOTAL(101,PovzetekUdeležencev[Drugo]),"#.##0,00 €")</f>
        <v>Povpr.     18,70 €</v>
      </c>
      <c r="H11" s="80">
        <f>SUBTOTAL(109,PovzetekUdeležencev[Skupaj])</f>
        <v>1335</v>
      </c>
    </row>
    <row r="12" spans="1:9" s="13" customFormat="1" ht="21.75" customHeight="1" x14ac:dyDescent="0.25">
      <c r="A12" s="15"/>
      <c r="B12" s="12" t="s">
        <v>182</v>
      </c>
      <c r="D12"/>
      <c r="E12"/>
      <c r="F12"/>
      <c r="G12"/>
      <c r="H12"/>
    </row>
    <row r="13" spans="1:9" ht="21.75" customHeight="1" x14ac:dyDescent="0.35">
      <c r="B13" s="87" t="s">
        <v>160</v>
      </c>
      <c r="C13" s="87"/>
      <c r="D13" s="16"/>
      <c r="E13" s="17"/>
      <c r="F13" s="18"/>
      <c r="G13" s="18"/>
      <c r="H13" s="19"/>
    </row>
    <row r="14" spans="1:9" ht="21.75" customHeight="1" x14ac:dyDescent="0.25">
      <c r="B14" s="12"/>
    </row>
    <row r="15" spans="1:9" ht="21.75" customHeight="1" x14ac:dyDescent="0.25">
      <c r="B15" s="12" t="s">
        <v>183</v>
      </c>
      <c r="D15" s="12" t="s">
        <v>185</v>
      </c>
    </row>
    <row r="16" spans="1:9" ht="21.75" customHeight="1" x14ac:dyDescent="0.35">
      <c r="B16" s="87" t="s">
        <v>177</v>
      </c>
      <c r="C16" s="87"/>
      <c r="D16" s="25" t="s">
        <v>186</v>
      </c>
      <c r="E16" s="49" t="s">
        <v>187</v>
      </c>
      <c r="F16" s="50" t="s">
        <v>188</v>
      </c>
      <c r="G16" s="50" t="s">
        <v>189</v>
      </c>
      <c r="H16" s="24" t="s">
        <v>190</v>
      </c>
    </row>
    <row r="17" spans="4:8" ht="21.75" customHeight="1" x14ac:dyDescent="0.25">
      <c r="D17" s="25" t="s">
        <v>157</v>
      </c>
      <c r="E17" s="51">
        <f>COUNTA(TabelaHrane[ELEMENT HRANE IN PIJAČE])</f>
        <v>18</v>
      </c>
      <c r="F17" s="81">
        <v>500</v>
      </c>
      <c r="G17" s="81">
        <f>TabelaHrane[[#Totals],[SKUPNI STROŠKI]]</f>
        <v>475</v>
      </c>
      <c r="H17" s="81">
        <f>PregledProračuna[[#This Row],[ZNESEK PRORAČUNA]]-PregledProračuna[[#This Row],[SKUPNI STROŠKI]]</f>
        <v>25</v>
      </c>
    </row>
    <row r="18" spans="4:8" ht="21.75" customHeight="1" x14ac:dyDescent="0.25">
      <c r="D18" s="25" t="str">
        <f>GlavaTabele1</f>
        <v>Oprema in zaloge</v>
      </c>
      <c r="E18" s="51">
        <f>COUNTA(Tabela1Proračun[Oprema in zaloge])</f>
        <v>7</v>
      </c>
      <c r="F18" s="81">
        <v>400</v>
      </c>
      <c r="G18" s="81">
        <f>Tabela1Proračun[[#Totals],[Stroški]]</f>
        <v>400</v>
      </c>
      <c r="H18" s="81">
        <f>PregledProračuna[[#This Row],[ZNESEK PRORAČUNA]]-PregledProračuna[[#This Row],[SKUPNI STROŠKI]]</f>
        <v>0</v>
      </c>
    </row>
    <row r="19" spans="4:8" ht="21.75" customHeight="1" x14ac:dyDescent="0.25">
      <c r="D19" s="25" t="str">
        <f>GlavaTabele2</f>
        <v>Okraski</v>
      </c>
      <c r="E19" s="51">
        <f>COUNTA(Tabela2Proračun[Okraski])</f>
        <v>4</v>
      </c>
      <c r="F19" s="81">
        <v>150</v>
      </c>
      <c r="G19" s="81">
        <f>Tabela2Proračun[[#Totals],[Stroški]]</f>
        <v>175</v>
      </c>
      <c r="H19" s="82">
        <f>PregledProračuna[[#This Row],[ZNESEK PRORAČUNA]]-PregledProračuna[[#This Row],[SKUPNI STROŠKI]]</f>
        <v>-25</v>
      </c>
    </row>
    <row r="20" spans="4:8" ht="21.75" customHeight="1" x14ac:dyDescent="0.25">
      <c r="D20" s="25" t="str">
        <f>GlavaTabele3</f>
        <v>Drugo</v>
      </c>
      <c r="E20" s="51">
        <f>COUNTA(Tabela3Proračun[Drugo])</f>
        <v>4</v>
      </c>
      <c r="F20" s="81">
        <v>300</v>
      </c>
      <c r="G20" s="81">
        <f>Tabela3Proračun[[#Totals],[Stroški]]</f>
        <v>285</v>
      </c>
      <c r="H20" s="81">
        <f>PregledProračuna[[#This Row],[ZNESEK PRORAČUNA]]-PregledProračuna[[#This Row],[SKUPNI STROŠKI]]</f>
        <v>15</v>
      </c>
    </row>
    <row r="21" spans="4:8" ht="18" customHeight="1" x14ac:dyDescent="0.25">
      <c r="D21" s="25" t="s">
        <v>2</v>
      </c>
      <c r="E21" s="51">
        <f>SUBTOTAL(109,PregledProračuna[ŠTEVILO])</f>
        <v>33</v>
      </c>
      <c r="F21" s="81">
        <f>SUBTOTAL(109,PregledProračuna[ZNESEK PRORAČUNA])</f>
        <v>1350</v>
      </c>
      <c r="G21" s="81">
        <f>SUBTOTAL(109,PregledProračuna[SKUPNI STROŠKI])</f>
        <v>1335</v>
      </c>
      <c r="H21" s="81">
        <f>SUBTOTAL(109,PregledProračuna[RAZLIKA])</f>
        <v>15</v>
      </c>
    </row>
  </sheetData>
  <mergeCells count="5">
    <mergeCell ref="D7:E7"/>
    <mergeCell ref="F7:G7"/>
    <mergeCell ref="B10:C10"/>
    <mergeCell ref="B13:C13"/>
    <mergeCell ref="B16:C16"/>
  </mergeCells>
  <conditionalFormatting sqref="G17:G20">
    <cfRule type="dataBar" priority="1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{6EE943D5-1597-45BE-B780-1C9F0AB33107}</x14:id>
        </ext>
      </extLst>
    </cfRule>
  </conditionalFormatting>
  <conditionalFormatting sqref="H6">
    <cfRule type="expression" dxfId="79" priority="3">
      <formula>IzrednePotrditveOUdeležbi&gt;0</formula>
    </cfRule>
  </conditionalFormatting>
  <printOptions horizontalCentered="1"/>
  <pageMargins left="0.25" right="0.25" top="0.75" bottom="0.75" header="0.3" footer="0.3"/>
  <pageSetup paperSize="9" fitToHeight="0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943D5-1597-45BE-B780-1C9F0AB33107}">
            <x14:dataBar minLength="0" maxLength="100" gradient="0">
              <x14:cfvo type="autoMin"/>
              <x14:cfvo type="autoMax"/>
              <x14:negativeFillColor rgb="FFFF0000"/>
              <x14:axisColor auto="1"/>
            </x14:dataBar>
          </x14:cfRule>
          <xm:sqref>G17:G20</xm:sqref>
        </x14:conditionalFormatting>
        <x14:conditionalFormatting xmlns:xm="http://schemas.microsoft.com/office/excel/2006/main">
          <x14:cfRule type="iconSet" priority="1" id="{9F69242C-3095-4D32-85C9-792081C9672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H17:H20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M22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22.5" customWidth="1"/>
    <col min="3" max="3" width="26.25" customWidth="1"/>
    <col min="4" max="4" width="18.75" customWidth="1"/>
    <col min="5" max="5" width="10.75" customWidth="1"/>
    <col min="6" max="6" width="17.375" bestFit="1" customWidth="1"/>
    <col min="7" max="7" width="13.75" customWidth="1"/>
    <col min="8" max="8" width="15.75" customWidth="1"/>
    <col min="9" max="9" width="15.625" customWidth="1"/>
    <col min="10" max="10" width="13.125" customWidth="1"/>
    <col min="11" max="11" width="17.375" customWidth="1"/>
    <col min="12" max="12" width="13.25" customWidth="1"/>
    <col min="13" max="13" width="3.75" customWidth="1"/>
    <col min="14" max="14" width="0.75" customWidth="1"/>
  </cols>
  <sheetData>
    <row r="1" spans="1:13" ht="33" customHeight="1" x14ac:dyDescent="0.25"/>
    <row r="2" spans="1:13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53.25" customHeight="1" x14ac:dyDescent="0.25">
      <c r="A3" s="52"/>
      <c r="B3" s="55" t="s">
        <v>194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3" s="28" customFormat="1" ht="14.25" customHeight="1" x14ac:dyDescent="0.25">
      <c r="A4" s="64"/>
      <c r="B4" s="65"/>
      <c r="C4" s="64"/>
      <c r="D4" s="66"/>
      <c r="E4" s="64"/>
      <c r="F4" s="64"/>
      <c r="G4" s="64"/>
      <c r="H4" s="64"/>
      <c r="I4" s="64"/>
      <c r="J4" s="64"/>
      <c r="K4" s="64"/>
      <c r="L4" s="64"/>
      <c r="M4" s="64"/>
    </row>
    <row r="5" spans="1:13" ht="21" customHeight="1" x14ac:dyDescent="0.25"/>
    <row r="6" spans="1:13" ht="12" customHeight="1" x14ac:dyDescent="0.25"/>
    <row r="7" spans="1:13" ht="18" customHeight="1" x14ac:dyDescent="0.25">
      <c r="B7" s="26" t="s">
        <v>197</v>
      </c>
      <c r="C7" s="26" t="s">
        <v>198</v>
      </c>
      <c r="D7" s="26" t="s">
        <v>199</v>
      </c>
      <c r="E7" s="26" t="s">
        <v>200</v>
      </c>
      <c r="F7" s="26" t="s">
        <v>201</v>
      </c>
      <c r="G7" s="26" t="s">
        <v>202</v>
      </c>
      <c r="H7" s="26" t="s">
        <v>203</v>
      </c>
      <c r="I7" s="23" t="s">
        <v>204</v>
      </c>
      <c r="J7" s="23" t="s">
        <v>205</v>
      </c>
      <c r="K7" s="23" t="s">
        <v>206</v>
      </c>
      <c r="L7" s="23" t="s">
        <v>207</v>
      </c>
    </row>
    <row r="8" spans="1:13" s="28" customFormat="1" ht="18" customHeight="1" x14ac:dyDescent="0.25">
      <c r="B8" s="26" t="s">
        <v>36</v>
      </c>
      <c r="C8" s="26" t="s">
        <v>58</v>
      </c>
      <c r="D8" s="26" t="s">
        <v>73</v>
      </c>
      <c r="E8" s="26" t="s">
        <v>88</v>
      </c>
      <c r="F8" s="26" t="s">
        <v>104</v>
      </c>
      <c r="G8" s="47" t="s">
        <v>105</v>
      </c>
      <c r="H8" s="26" t="s">
        <v>103</v>
      </c>
      <c r="I8" s="23" t="s">
        <v>5</v>
      </c>
      <c r="J8" s="23">
        <v>2</v>
      </c>
      <c r="K8" s="23">
        <v>2</v>
      </c>
      <c r="L8" s="23">
        <f>SUM(TabelaGostov[[#This Row],[OTROCI]:[ODRASLI]])</f>
        <v>4</v>
      </c>
    </row>
    <row r="9" spans="1:13" s="28" customFormat="1" ht="18" customHeight="1" x14ac:dyDescent="0.25">
      <c r="B9" s="26" t="s">
        <v>37</v>
      </c>
      <c r="C9" s="26" t="s">
        <v>59</v>
      </c>
      <c r="D9" s="26" t="s">
        <v>74</v>
      </c>
      <c r="E9" s="26" t="s">
        <v>89</v>
      </c>
      <c r="F9" s="26" t="s">
        <v>106</v>
      </c>
      <c r="G9" s="47" t="s">
        <v>134</v>
      </c>
      <c r="H9" s="26" t="s">
        <v>120</v>
      </c>
      <c r="I9" s="23" t="s">
        <v>4</v>
      </c>
      <c r="J9" s="23">
        <v>1</v>
      </c>
      <c r="K9" s="23">
        <v>1</v>
      </c>
      <c r="L9" s="23">
        <f>SUM(TabelaGostov[[#This Row],[OTROCI]:[ODRASLI]])</f>
        <v>2</v>
      </c>
    </row>
    <row r="10" spans="1:13" s="28" customFormat="1" ht="18" customHeight="1" x14ac:dyDescent="0.25">
      <c r="B10" s="26" t="s">
        <v>38</v>
      </c>
      <c r="C10" s="26" t="s">
        <v>60</v>
      </c>
      <c r="D10" s="26" t="s">
        <v>75</v>
      </c>
      <c r="E10" s="26" t="s">
        <v>90</v>
      </c>
      <c r="F10" s="26" t="s">
        <v>107</v>
      </c>
      <c r="G10" s="47" t="s">
        <v>135</v>
      </c>
      <c r="H10" s="26" t="s">
        <v>121</v>
      </c>
      <c r="I10" s="23" t="s">
        <v>4</v>
      </c>
      <c r="J10" s="23">
        <v>3</v>
      </c>
      <c r="K10" s="23">
        <v>3</v>
      </c>
      <c r="L10" s="23">
        <f>SUM(TabelaGostov[[#This Row],[OTROCI]:[ODRASLI]])</f>
        <v>6</v>
      </c>
    </row>
    <row r="11" spans="1:13" s="28" customFormat="1" ht="18" customHeight="1" x14ac:dyDescent="0.25">
      <c r="B11" s="26" t="s">
        <v>39</v>
      </c>
      <c r="C11" s="26" t="s">
        <v>61</v>
      </c>
      <c r="D11" s="26" t="s">
        <v>76</v>
      </c>
      <c r="E11" s="26" t="s">
        <v>91</v>
      </c>
      <c r="F11" s="26" t="s">
        <v>108</v>
      </c>
      <c r="G11" s="47" t="s">
        <v>136</v>
      </c>
      <c r="H11" s="26" t="s">
        <v>122</v>
      </c>
      <c r="I11" s="23"/>
      <c r="J11" s="23"/>
      <c r="K11" s="23">
        <v>2</v>
      </c>
      <c r="L11" s="23">
        <f>SUM(TabelaGostov[[#This Row],[OTROCI]:[ODRASLI]])</f>
        <v>2</v>
      </c>
    </row>
    <row r="12" spans="1:13" s="28" customFormat="1" ht="18" customHeight="1" x14ac:dyDescent="0.25">
      <c r="B12" s="26" t="s">
        <v>40</v>
      </c>
      <c r="C12" s="26" t="s">
        <v>62</v>
      </c>
      <c r="D12" s="26" t="s">
        <v>77</v>
      </c>
      <c r="E12" s="26" t="s">
        <v>92</v>
      </c>
      <c r="F12" s="26" t="s">
        <v>109</v>
      </c>
      <c r="G12" s="47" t="s">
        <v>137</v>
      </c>
      <c r="H12" s="26" t="s">
        <v>123</v>
      </c>
      <c r="I12" s="23" t="s">
        <v>4</v>
      </c>
      <c r="J12" s="23">
        <v>4</v>
      </c>
      <c r="K12" s="23">
        <v>3</v>
      </c>
      <c r="L12" s="23">
        <f>SUM(TabelaGostov[[#This Row],[OTROCI]:[ODRASLI]])</f>
        <v>7</v>
      </c>
    </row>
    <row r="13" spans="1:13" s="28" customFormat="1" ht="18" customHeight="1" x14ac:dyDescent="0.25">
      <c r="B13" s="26" t="s">
        <v>41</v>
      </c>
      <c r="C13" s="26" t="s">
        <v>63</v>
      </c>
      <c r="D13" s="26" t="s">
        <v>78</v>
      </c>
      <c r="E13" s="26" t="s">
        <v>93</v>
      </c>
      <c r="F13" s="26" t="s">
        <v>110</v>
      </c>
      <c r="G13" s="47" t="s">
        <v>138</v>
      </c>
      <c r="H13" s="26" t="s">
        <v>124</v>
      </c>
      <c r="I13" s="23" t="s">
        <v>4</v>
      </c>
      <c r="J13" s="23">
        <v>2</v>
      </c>
      <c r="K13" s="23">
        <v>2</v>
      </c>
      <c r="L13" s="23">
        <f>SUM(TabelaGostov[[#This Row],[OTROCI]:[ODRASLI]])</f>
        <v>4</v>
      </c>
    </row>
    <row r="14" spans="1:13" s="28" customFormat="1" ht="18" customHeight="1" x14ac:dyDescent="0.25">
      <c r="B14" s="26" t="s">
        <v>42</v>
      </c>
      <c r="C14" s="26" t="s">
        <v>64</v>
      </c>
      <c r="D14" s="26" t="s">
        <v>79</v>
      </c>
      <c r="E14" s="26" t="s">
        <v>94</v>
      </c>
      <c r="F14" s="26" t="s">
        <v>111</v>
      </c>
      <c r="G14" s="47" t="s">
        <v>139</v>
      </c>
      <c r="H14" s="26" t="s">
        <v>125</v>
      </c>
      <c r="I14" s="23" t="s">
        <v>4</v>
      </c>
      <c r="J14" s="23">
        <v>1</v>
      </c>
      <c r="K14" s="23">
        <v>4</v>
      </c>
      <c r="L14" s="23">
        <f>SUM(TabelaGostov[[#This Row],[OTROCI]:[ODRASLI]])</f>
        <v>5</v>
      </c>
    </row>
    <row r="15" spans="1:13" s="28" customFormat="1" ht="18" customHeight="1" x14ac:dyDescent="0.25">
      <c r="B15" s="26" t="s">
        <v>43</v>
      </c>
      <c r="C15" s="26" t="s">
        <v>65</v>
      </c>
      <c r="D15" s="26" t="s">
        <v>80</v>
      </c>
      <c r="E15" s="26" t="s">
        <v>95</v>
      </c>
      <c r="F15" s="26" t="s">
        <v>112</v>
      </c>
      <c r="G15" s="47" t="s">
        <v>140</v>
      </c>
      <c r="H15" s="26" t="s">
        <v>126</v>
      </c>
      <c r="I15" s="23" t="s">
        <v>5</v>
      </c>
      <c r="J15" s="23">
        <v>5</v>
      </c>
      <c r="K15" s="23">
        <v>3</v>
      </c>
      <c r="L15" s="23">
        <f>SUM(TabelaGostov[[#This Row],[OTROCI]:[ODRASLI]])</f>
        <v>8</v>
      </c>
    </row>
    <row r="16" spans="1:13" s="28" customFormat="1" ht="18" customHeight="1" x14ac:dyDescent="0.25">
      <c r="B16" s="26" t="s">
        <v>44</v>
      </c>
      <c r="C16" s="26" t="s">
        <v>66</v>
      </c>
      <c r="D16" s="26" t="s">
        <v>81</v>
      </c>
      <c r="E16" s="26" t="s">
        <v>96</v>
      </c>
      <c r="F16" s="26" t="s">
        <v>113</v>
      </c>
      <c r="G16" s="47" t="s">
        <v>141</v>
      </c>
      <c r="H16" s="26" t="s">
        <v>127</v>
      </c>
      <c r="I16" s="23" t="s">
        <v>4</v>
      </c>
      <c r="J16" s="23">
        <v>3</v>
      </c>
      <c r="K16" s="23">
        <v>2</v>
      </c>
      <c r="L16" s="23">
        <f>SUM(TabelaGostov[[#This Row],[OTROCI]:[ODRASLI]])</f>
        <v>5</v>
      </c>
    </row>
    <row r="17" spans="2:12" s="28" customFormat="1" ht="18" customHeight="1" x14ac:dyDescent="0.25">
      <c r="B17" s="26" t="s">
        <v>45</v>
      </c>
      <c r="C17" s="26" t="s">
        <v>67</v>
      </c>
      <c r="D17" s="26" t="s">
        <v>82</v>
      </c>
      <c r="E17" s="26" t="s">
        <v>97</v>
      </c>
      <c r="F17" s="26" t="s">
        <v>114</v>
      </c>
      <c r="G17" s="47" t="s">
        <v>142</v>
      </c>
      <c r="H17" s="26" t="s">
        <v>128</v>
      </c>
      <c r="I17" s="23" t="s">
        <v>4</v>
      </c>
      <c r="J17" s="23"/>
      <c r="K17" s="23">
        <v>4</v>
      </c>
      <c r="L17" s="23">
        <f>SUM(TabelaGostov[[#This Row],[OTROCI]:[ODRASLI]])</f>
        <v>4</v>
      </c>
    </row>
    <row r="18" spans="2:12" s="28" customFormat="1" ht="18" customHeight="1" x14ac:dyDescent="0.25">
      <c r="B18" s="26" t="s">
        <v>46</v>
      </c>
      <c r="C18" s="26" t="s">
        <v>68</v>
      </c>
      <c r="D18" s="26" t="s">
        <v>83</v>
      </c>
      <c r="E18" s="26" t="s">
        <v>98</v>
      </c>
      <c r="F18" s="26" t="s">
        <v>115</v>
      </c>
      <c r="G18" s="47" t="s">
        <v>143</v>
      </c>
      <c r="H18" s="26" t="s">
        <v>129</v>
      </c>
      <c r="I18" s="23" t="s">
        <v>4</v>
      </c>
      <c r="J18" s="23">
        <v>3</v>
      </c>
      <c r="K18" s="23">
        <v>5</v>
      </c>
      <c r="L18" s="23">
        <f>SUM(TabelaGostov[[#This Row],[OTROCI]:[ODRASLI]])</f>
        <v>8</v>
      </c>
    </row>
    <row r="19" spans="2:12" s="28" customFormat="1" ht="18" customHeight="1" x14ac:dyDescent="0.25">
      <c r="B19" s="26" t="s">
        <v>47</v>
      </c>
      <c r="C19" s="26" t="s">
        <v>69</v>
      </c>
      <c r="D19" s="26" t="s">
        <v>84</v>
      </c>
      <c r="E19" s="26" t="s">
        <v>99</v>
      </c>
      <c r="F19" s="26" t="s">
        <v>116</v>
      </c>
      <c r="G19" s="47" t="s">
        <v>144</v>
      </c>
      <c r="H19" s="26" t="s">
        <v>130</v>
      </c>
      <c r="I19" s="23" t="s">
        <v>5</v>
      </c>
      <c r="J19" s="23">
        <v>2</v>
      </c>
      <c r="K19" s="23">
        <v>3</v>
      </c>
      <c r="L19" s="23">
        <f>SUM(TabelaGostov[[#This Row],[OTROCI]:[ODRASLI]])</f>
        <v>5</v>
      </c>
    </row>
    <row r="20" spans="2:12" s="28" customFormat="1" ht="18" customHeight="1" x14ac:dyDescent="0.25">
      <c r="B20" s="26" t="s">
        <v>48</v>
      </c>
      <c r="C20" s="26" t="s">
        <v>70</v>
      </c>
      <c r="D20" s="26" t="s">
        <v>85</v>
      </c>
      <c r="E20" s="26" t="s">
        <v>100</v>
      </c>
      <c r="F20" s="26" t="s">
        <v>117</v>
      </c>
      <c r="G20" s="47" t="s">
        <v>145</v>
      </c>
      <c r="H20" s="26" t="s">
        <v>131</v>
      </c>
      <c r="I20" s="23" t="s">
        <v>4</v>
      </c>
      <c r="J20" s="23">
        <v>3</v>
      </c>
      <c r="K20" s="23">
        <v>2</v>
      </c>
      <c r="L20" s="23">
        <f>SUM(TabelaGostov[[#This Row],[OTROCI]:[ODRASLI]])</f>
        <v>5</v>
      </c>
    </row>
    <row r="21" spans="2:12" s="28" customFormat="1" ht="18" customHeight="1" x14ac:dyDescent="0.25">
      <c r="B21" s="26" t="s">
        <v>49</v>
      </c>
      <c r="C21" s="26" t="s">
        <v>71</v>
      </c>
      <c r="D21" s="26" t="s">
        <v>86</v>
      </c>
      <c r="E21" s="26" t="s">
        <v>101</v>
      </c>
      <c r="F21" s="26" t="s">
        <v>118</v>
      </c>
      <c r="G21" s="47" t="s">
        <v>146</v>
      </c>
      <c r="H21" s="26" t="s">
        <v>132</v>
      </c>
      <c r="I21" s="23" t="s">
        <v>5</v>
      </c>
      <c r="J21" s="23"/>
      <c r="K21" s="23">
        <v>1</v>
      </c>
      <c r="L21" s="23">
        <f>SUM(TabelaGostov[[#This Row],[OTROCI]:[ODRASLI]])</f>
        <v>1</v>
      </c>
    </row>
    <row r="22" spans="2:12" s="28" customFormat="1" ht="18" customHeight="1" x14ac:dyDescent="0.25">
      <c r="B22" s="26" t="s">
        <v>50</v>
      </c>
      <c r="C22" s="26" t="s">
        <v>72</v>
      </c>
      <c r="D22" s="26" t="s">
        <v>87</v>
      </c>
      <c r="E22" s="26" t="s">
        <v>102</v>
      </c>
      <c r="F22" s="26" t="s">
        <v>119</v>
      </c>
      <c r="G22" s="47" t="s">
        <v>147</v>
      </c>
      <c r="H22" s="26" t="s">
        <v>133</v>
      </c>
      <c r="I22" s="23"/>
      <c r="J22" s="23"/>
      <c r="K22" s="23">
        <v>2</v>
      </c>
      <c r="L22" s="23">
        <f>SUM(TabelaGostov[[#This Row],[OTROCI]:[ODRASLI]])</f>
        <v>2</v>
      </c>
    </row>
  </sheetData>
  <dataValidations count="2">
    <dataValidation type="list" allowBlank="1" sqref="I22">
      <formula1>"Da,Ne"</formula1>
    </dataValidation>
    <dataValidation type="list" allowBlank="1" sqref="I8:I21">
      <formula1>"Da,Ne"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K25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0.125" customWidth="1"/>
    <col min="3" max="9" width="12.125" customWidth="1"/>
    <col min="10" max="10" width="56.875" customWidth="1"/>
    <col min="11" max="11" width="3.75" customWidth="1"/>
    <col min="12" max="12" width="0.75" customWidth="1"/>
  </cols>
  <sheetData>
    <row r="1" spans="1:11" ht="33" customHeight="1" x14ac:dyDescent="0.25"/>
    <row r="2" spans="1:11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53.25" customHeight="1" x14ac:dyDescent="0.25">
      <c r="A3" s="52"/>
      <c r="B3" s="55" t="s">
        <v>195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3" customHeight="1" x14ac:dyDescent="0.2">
      <c r="B5" s="29" t="s">
        <v>158</v>
      </c>
    </row>
    <row r="6" spans="1:11" s="9" customFormat="1" ht="31.5" customHeight="1" x14ac:dyDescent="0.25">
      <c r="B6" s="22" t="s">
        <v>208</v>
      </c>
      <c r="C6" s="20" t="s">
        <v>189</v>
      </c>
      <c r="D6" s="20" t="s">
        <v>209</v>
      </c>
      <c r="E6" s="20" t="s">
        <v>210</v>
      </c>
      <c r="F6" s="20" t="s">
        <v>211</v>
      </c>
      <c r="G6" s="20" t="s">
        <v>212</v>
      </c>
      <c r="H6" s="20" t="s">
        <v>213</v>
      </c>
      <c r="I6" s="20" t="s">
        <v>214</v>
      </c>
      <c r="J6" s="22" t="s">
        <v>215</v>
      </c>
    </row>
    <row r="7" spans="1:11" ht="18" customHeight="1" x14ac:dyDescent="0.25">
      <c r="B7" s="26" t="s">
        <v>156</v>
      </c>
      <c r="C7" s="76">
        <v>15</v>
      </c>
      <c r="D7" s="23">
        <v>0.5</v>
      </c>
      <c r="E7" s="23">
        <v>2</v>
      </c>
      <c r="F7" s="31">
        <f>(TabelaHrane[[#This Row],[PORCIJA NA OTROKA]]*SkupnoOtrok)+(TabelaHrane[[#This Row],[PORCIJA NA ODRASLEGA]]*SkupnoOdraslih)</f>
        <v>62</v>
      </c>
      <c r="G7" s="76">
        <f>IFERROR(TabelaHrane[[#This Row],[SKUPNI STROŠKI]]/TabelaHrane[[#This Row],[SKUPNO ŠT. PORCIJ]],"")</f>
        <v>0.24193548387096775</v>
      </c>
      <c r="H7" s="76">
        <f>IFERROR(TabelaHrane[[#This Row],[STROŠEK PORCIJE]]*TabelaHrane[[#This Row],[PORCIJA NA OTROKA]],"")</f>
        <v>0.12096774193548387</v>
      </c>
      <c r="I7" s="76">
        <f>IFERROR(TabelaHrane[[#This Row],[STROŠEK PORCIJE]]*TabelaHrane[[#This Row],[PORCIJA NA ODRASLEGA]],"")</f>
        <v>0.4838709677419355</v>
      </c>
      <c r="J7" s="22" t="s">
        <v>28</v>
      </c>
    </row>
    <row r="8" spans="1:11" ht="18" customHeight="1" x14ac:dyDescent="0.25">
      <c r="B8" s="26" t="s">
        <v>29</v>
      </c>
      <c r="C8" s="76">
        <v>15</v>
      </c>
      <c r="D8" s="23">
        <v>2</v>
      </c>
      <c r="E8" s="23">
        <v>0</v>
      </c>
      <c r="F8" s="31">
        <f>(TabelaHrane[[#This Row],[PORCIJA NA OTROKA]]*SkupnoOtrok)+(TabelaHrane[[#This Row],[PORCIJA NA ODRASLEGA]]*SkupnoOdraslih)</f>
        <v>40</v>
      </c>
      <c r="G8" s="76">
        <f>IFERROR(TabelaHrane[[#This Row],[SKUPNI STROŠKI]]/TabelaHrane[[#This Row],[SKUPNO ŠT. PORCIJ]],"")</f>
        <v>0.375</v>
      </c>
      <c r="H8" s="76">
        <f>IFERROR(TabelaHrane[[#This Row],[STROŠEK PORCIJE]]*TabelaHrane[[#This Row],[PORCIJA NA OTROKA]],"")</f>
        <v>0.75</v>
      </c>
      <c r="I8" s="76">
        <f>IFERROR(TabelaHrane[[#This Row],[STROŠEK PORCIJE]]*TabelaHrane[[#This Row],[PORCIJA NA ODRASLEGA]],"")</f>
        <v>0</v>
      </c>
      <c r="J8" s="22" t="s">
        <v>173</v>
      </c>
    </row>
    <row r="9" spans="1:11" ht="18" customHeight="1" x14ac:dyDescent="0.25">
      <c r="B9" s="26" t="s">
        <v>27</v>
      </c>
      <c r="C9" s="76">
        <v>50</v>
      </c>
      <c r="D9" s="23">
        <v>0</v>
      </c>
      <c r="E9" s="23">
        <v>2</v>
      </c>
      <c r="F9" s="31">
        <f>(TabelaHrane[[#This Row],[PORCIJA NA OTROKA]]*SkupnoOtrok)+(TabelaHrane[[#This Row],[PORCIJA NA ODRASLEGA]]*SkupnoOdraslih)</f>
        <v>52</v>
      </c>
      <c r="G9" s="76">
        <f>IFERROR(TabelaHrane[[#This Row],[SKUPNI STROŠKI]]/TabelaHrane[[#This Row],[SKUPNO ŠT. PORCIJ]],"")</f>
        <v>0.96153846153846156</v>
      </c>
      <c r="H9" s="76">
        <f>IFERROR(TabelaHrane[[#This Row],[STROŠEK PORCIJE]]*TabelaHrane[[#This Row],[PORCIJA NA OTROKA]],"")</f>
        <v>0</v>
      </c>
      <c r="I9" s="76">
        <f>IFERROR(TabelaHrane[[#This Row],[STROŠEK PORCIJE]]*TabelaHrane[[#This Row],[PORCIJA NA ODRASLEGA]],"")</f>
        <v>1.9230769230769231</v>
      </c>
      <c r="J9" s="22"/>
    </row>
    <row r="10" spans="1:11" ht="18" customHeight="1" x14ac:dyDescent="0.25">
      <c r="B10" s="26" t="s">
        <v>35</v>
      </c>
      <c r="C10" s="76">
        <v>75</v>
      </c>
      <c r="D10" s="23">
        <v>1</v>
      </c>
      <c r="E10" s="23">
        <v>1</v>
      </c>
      <c r="F10" s="31">
        <f>(TabelaHrane[[#This Row],[PORCIJA NA OTROKA]]*SkupnoOtrok)+(TabelaHrane[[#This Row],[PORCIJA NA ODRASLEGA]]*SkupnoOdraslih)</f>
        <v>46</v>
      </c>
      <c r="G10" s="76">
        <f>IFERROR(TabelaHrane[[#This Row],[SKUPNI STROŠKI]]/TabelaHrane[[#This Row],[SKUPNO ŠT. PORCIJ]],"")</f>
        <v>1.6304347826086956</v>
      </c>
      <c r="H10" s="76">
        <f>IFERROR(TabelaHrane[[#This Row],[STROŠEK PORCIJE]]*TabelaHrane[[#This Row],[PORCIJA NA OTROKA]],"")</f>
        <v>1.6304347826086956</v>
      </c>
      <c r="I10" s="76">
        <f>IFERROR(TabelaHrane[[#This Row],[STROŠEK PORCIJE]]*TabelaHrane[[#This Row],[PORCIJA NA ODRASLEGA]],"")</f>
        <v>1.6304347826086956</v>
      </c>
      <c r="J10" s="22" t="s">
        <v>150</v>
      </c>
    </row>
    <row r="11" spans="1:11" ht="18" customHeight="1" x14ac:dyDescent="0.25">
      <c r="B11" s="26" t="s">
        <v>54</v>
      </c>
      <c r="C11" s="76">
        <v>20</v>
      </c>
      <c r="D11" s="23">
        <v>1</v>
      </c>
      <c r="E11" s="23">
        <v>1.5</v>
      </c>
      <c r="F11" s="31">
        <f>(TabelaHrane[[#This Row],[PORCIJA NA OTROKA]]*SkupnoOtrok)+(TabelaHrane[[#This Row],[PORCIJA NA ODRASLEGA]]*SkupnoOdraslih)</f>
        <v>59</v>
      </c>
      <c r="G11" s="76">
        <f>IFERROR(TabelaHrane[[#This Row],[SKUPNI STROŠKI]]/TabelaHrane[[#This Row],[SKUPNO ŠT. PORCIJ]],"")</f>
        <v>0.33898305084745761</v>
      </c>
      <c r="H11" s="76">
        <f>IFERROR(TabelaHrane[[#This Row],[STROŠEK PORCIJE]]*TabelaHrane[[#This Row],[PORCIJA NA OTROKA]],"")</f>
        <v>0.33898305084745761</v>
      </c>
      <c r="I11" s="76">
        <f>IFERROR(TabelaHrane[[#This Row],[STROŠEK PORCIJE]]*TabelaHrane[[#This Row],[PORCIJA NA ODRASLEGA]],"")</f>
        <v>0.50847457627118642</v>
      </c>
      <c r="J11" s="22"/>
    </row>
    <row r="12" spans="1:11" ht="18" customHeight="1" x14ac:dyDescent="0.25">
      <c r="B12" s="26" t="s">
        <v>3</v>
      </c>
      <c r="C12" s="76">
        <v>15</v>
      </c>
      <c r="D12" s="23">
        <v>1</v>
      </c>
      <c r="E12" s="23">
        <v>0</v>
      </c>
      <c r="F12" s="31">
        <f>(TabelaHrane[[#This Row],[PORCIJA NA OTROKA]]*SkupnoOtrok)+(TabelaHrane[[#This Row],[PORCIJA NA ODRASLEGA]]*SkupnoOdraslih)</f>
        <v>20</v>
      </c>
      <c r="G12" s="76">
        <f>IFERROR(TabelaHrane[[#This Row],[SKUPNI STROŠKI]]/TabelaHrane[[#This Row],[SKUPNO ŠT. PORCIJ]],"")</f>
        <v>0.75</v>
      </c>
      <c r="H12" s="76">
        <f>IFERROR(TabelaHrane[[#This Row],[STROŠEK PORCIJE]]*TabelaHrane[[#This Row],[PORCIJA NA OTROKA]],"")</f>
        <v>0.75</v>
      </c>
      <c r="I12" s="76">
        <f>IFERROR(TabelaHrane[[#This Row],[STROŠEK PORCIJE]]*TabelaHrane[[#This Row],[PORCIJA NA ODRASLEGA]],"")</f>
        <v>0</v>
      </c>
      <c r="J12" s="22" t="s">
        <v>174</v>
      </c>
    </row>
    <row r="13" spans="1:11" ht="18" customHeight="1" x14ac:dyDescent="0.25">
      <c r="B13" s="26" t="s">
        <v>6</v>
      </c>
      <c r="C13" s="76">
        <v>32</v>
      </c>
      <c r="D13" s="23">
        <v>1</v>
      </c>
      <c r="E13" s="23">
        <v>2</v>
      </c>
      <c r="F13" s="31">
        <f>(TabelaHrane[[#This Row],[PORCIJA NA OTROKA]]*SkupnoOtrok)+(TabelaHrane[[#This Row],[PORCIJA NA ODRASLEGA]]*SkupnoOdraslih)</f>
        <v>72</v>
      </c>
      <c r="G13" s="76">
        <f>IFERROR(TabelaHrane[[#This Row],[SKUPNI STROŠKI]]/TabelaHrane[[#This Row],[SKUPNO ŠT. PORCIJ]],"")</f>
        <v>0.44444444444444442</v>
      </c>
      <c r="H13" s="76">
        <f>IFERROR(TabelaHrane[[#This Row],[STROŠEK PORCIJE]]*TabelaHrane[[#This Row],[PORCIJA NA OTROKA]],"")</f>
        <v>0.44444444444444442</v>
      </c>
      <c r="I13" s="76">
        <f>IFERROR(TabelaHrane[[#This Row],[STROŠEK PORCIJE]]*TabelaHrane[[#This Row],[PORCIJA NA ODRASLEGA]],"")</f>
        <v>0.88888888888888884</v>
      </c>
      <c r="J13" s="22" t="s">
        <v>13</v>
      </c>
    </row>
    <row r="14" spans="1:11" ht="18" customHeight="1" x14ac:dyDescent="0.25">
      <c r="B14" s="26" t="s">
        <v>12</v>
      </c>
      <c r="C14" s="76">
        <v>22</v>
      </c>
      <c r="D14" s="23">
        <v>0</v>
      </c>
      <c r="E14" s="23">
        <v>3</v>
      </c>
      <c r="F14" s="31">
        <f>(TabelaHrane[[#This Row],[PORCIJA NA OTROKA]]*SkupnoOtrok)+(TabelaHrane[[#This Row],[PORCIJA NA ODRASLEGA]]*SkupnoOdraslih)</f>
        <v>78</v>
      </c>
      <c r="G14" s="76">
        <f>IFERROR(TabelaHrane[[#This Row],[SKUPNI STROŠKI]]/TabelaHrane[[#This Row],[SKUPNO ŠT. PORCIJ]],"")</f>
        <v>0.28205128205128205</v>
      </c>
      <c r="H14" s="76">
        <f>IFERROR(TabelaHrane[[#This Row],[STROŠEK PORCIJE]]*TabelaHrane[[#This Row],[PORCIJA NA OTROKA]],"")</f>
        <v>0</v>
      </c>
      <c r="I14" s="76">
        <f>IFERROR(TabelaHrane[[#This Row],[STROŠEK PORCIJE]]*TabelaHrane[[#This Row],[PORCIJA NA ODRASLEGA]],"")</f>
        <v>0.84615384615384615</v>
      </c>
      <c r="J14" s="22" t="s">
        <v>148</v>
      </c>
    </row>
    <row r="15" spans="1:11" ht="18" customHeight="1" x14ac:dyDescent="0.25">
      <c r="B15" s="26" t="s">
        <v>163</v>
      </c>
      <c r="C15" s="76">
        <v>50</v>
      </c>
      <c r="D15" s="23">
        <v>1</v>
      </c>
      <c r="E15" s="23">
        <v>2</v>
      </c>
      <c r="F15" s="31">
        <f>(TabelaHrane[[#This Row],[PORCIJA NA OTROKA]]*SkupnoOtrok)+(TabelaHrane[[#This Row],[PORCIJA NA ODRASLEGA]]*SkupnoOdraslih)</f>
        <v>72</v>
      </c>
      <c r="G15" s="76">
        <f>IFERROR(TabelaHrane[[#This Row],[SKUPNI STROŠKI]]/TabelaHrane[[#This Row],[SKUPNO ŠT. PORCIJ]],"")</f>
        <v>0.69444444444444442</v>
      </c>
      <c r="H15" s="76">
        <f>IFERROR(TabelaHrane[[#This Row],[STROŠEK PORCIJE]]*TabelaHrane[[#This Row],[PORCIJA NA OTROKA]],"")</f>
        <v>0.69444444444444442</v>
      </c>
      <c r="I15" s="76">
        <f>IFERROR(TabelaHrane[[#This Row],[STROŠEK PORCIJE]]*TabelaHrane[[#This Row],[PORCIJA NA ODRASLEGA]],"")</f>
        <v>1.3888888888888888</v>
      </c>
      <c r="J15" s="22"/>
    </row>
    <row r="16" spans="1:11" ht="18" customHeight="1" x14ac:dyDescent="0.25">
      <c r="B16" s="26" t="s">
        <v>164</v>
      </c>
      <c r="C16" s="76">
        <v>20</v>
      </c>
      <c r="D16" s="23">
        <v>1</v>
      </c>
      <c r="E16" s="23">
        <v>2</v>
      </c>
      <c r="F16" s="31">
        <f>(TabelaHrane[[#This Row],[PORCIJA NA OTROKA]]*SkupnoOtrok)+(TabelaHrane[[#This Row],[PORCIJA NA ODRASLEGA]]*SkupnoOdraslih)</f>
        <v>72</v>
      </c>
      <c r="G16" s="76">
        <f>IFERROR(TabelaHrane[[#This Row],[SKUPNI STROŠKI]]/TabelaHrane[[#This Row],[SKUPNO ŠT. PORCIJ]],"")</f>
        <v>0.27777777777777779</v>
      </c>
      <c r="H16" s="76">
        <f>IFERROR(TabelaHrane[[#This Row],[STROŠEK PORCIJE]]*TabelaHrane[[#This Row],[PORCIJA NA OTROKA]],"")</f>
        <v>0.27777777777777779</v>
      </c>
      <c r="I16" s="76">
        <f>IFERROR(TabelaHrane[[#This Row],[STROŠEK PORCIJE]]*TabelaHrane[[#This Row],[PORCIJA NA ODRASLEGA]],"")</f>
        <v>0.55555555555555558</v>
      </c>
      <c r="J16" s="22" t="s">
        <v>167</v>
      </c>
    </row>
    <row r="17" spans="2:10" ht="18" customHeight="1" x14ac:dyDescent="0.25">
      <c r="B17" s="26" t="s">
        <v>165</v>
      </c>
      <c r="C17" s="76">
        <v>10</v>
      </c>
      <c r="D17" s="23">
        <v>1</v>
      </c>
      <c r="E17" s="23">
        <v>2</v>
      </c>
      <c r="F17" s="31">
        <f>(TabelaHrane[[#This Row],[PORCIJA NA OTROKA]]*SkupnoOtrok)+(TabelaHrane[[#This Row],[PORCIJA NA ODRASLEGA]]*SkupnoOdraslih)</f>
        <v>72</v>
      </c>
      <c r="G17" s="76">
        <f>IFERROR(TabelaHrane[[#This Row],[SKUPNI STROŠKI]]/TabelaHrane[[#This Row],[SKUPNO ŠT. PORCIJ]],"")</f>
        <v>0.1388888888888889</v>
      </c>
      <c r="H17" s="76">
        <f>IFERROR(TabelaHrane[[#This Row],[STROŠEK PORCIJE]]*TabelaHrane[[#This Row],[PORCIJA NA OTROKA]],"")</f>
        <v>0.1388888888888889</v>
      </c>
      <c r="I17" s="76">
        <f>IFERROR(TabelaHrane[[#This Row],[STROŠEK PORCIJE]]*TabelaHrane[[#This Row],[PORCIJA NA ODRASLEGA]],"")</f>
        <v>0.27777777777777779</v>
      </c>
      <c r="J17" s="22" t="s">
        <v>169</v>
      </c>
    </row>
    <row r="18" spans="2:10" ht="18" customHeight="1" x14ac:dyDescent="0.25">
      <c r="B18" s="26" t="s">
        <v>166</v>
      </c>
      <c r="C18" s="76">
        <v>12</v>
      </c>
      <c r="D18" s="23">
        <v>1</v>
      </c>
      <c r="E18" s="23">
        <v>2</v>
      </c>
      <c r="F18" s="31">
        <f>(TabelaHrane[[#This Row],[PORCIJA NA OTROKA]]*SkupnoOtrok)+(TabelaHrane[[#This Row],[PORCIJA NA ODRASLEGA]]*SkupnoOdraslih)</f>
        <v>72</v>
      </c>
      <c r="G18" s="76">
        <f>IFERROR(TabelaHrane[[#This Row],[SKUPNI STROŠKI]]/TabelaHrane[[#This Row],[SKUPNO ŠT. PORCIJ]],"")</f>
        <v>0.16666666666666666</v>
      </c>
      <c r="H18" s="76">
        <f>IFERROR(TabelaHrane[[#This Row],[STROŠEK PORCIJE]]*TabelaHrane[[#This Row],[PORCIJA NA OTROKA]],"")</f>
        <v>0.16666666666666666</v>
      </c>
      <c r="I18" s="76">
        <f>IFERROR(TabelaHrane[[#This Row],[STROŠEK PORCIJE]]*TabelaHrane[[#This Row],[PORCIJA NA ODRASLEGA]],"")</f>
        <v>0.33333333333333331</v>
      </c>
      <c r="J18" s="22" t="s">
        <v>168</v>
      </c>
    </row>
    <row r="19" spans="2:10" ht="18" customHeight="1" x14ac:dyDescent="0.25">
      <c r="B19" s="26" t="s">
        <v>51</v>
      </c>
      <c r="C19" s="76">
        <v>45</v>
      </c>
      <c r="D19" s="23">
        <v>2</v>
      </c>
      <c r="E19" s="23">
        <v>4</v>
      </c>
      <c r="F19" s="31">
        <f>(TabelaHrane[[#This Row],[PORCIJA NA OTROKA]]*SkupnoOtrok)+(TabelaHrane[[#This Row],[PORCIJA NA ODRASLEGA]]*SkupnoOdraslih)</f>
        <v>144</v>
      </c>
      <c r="G19" s="76">
        <f>IFERROR(TabelaHrane[[#This Row],[SKUPNI STROŠKI]]/TabelaHrane[[#This Row],[SKUPNO ŠT. PORCIJ]],"")</f>
        <v>0.3125</v>
      </c>
      <c r="H19" s="76">
        <f>IFERROR(TabelaHrane[[#This Row],[STROŠEK PORCIJE]]*TabelaHrane[[#This Row],[PORCIJA NA OTROKA]],"")</f>
        <v>0.625</v>
      </c>
      <c r="I19" s="76">
        <f>IFERROR(TabelaHrane[[#This Row],[STROŠEK PORCIJE]]*TabelaHrane[[#This Row],[PORCIJA NA ODRASLEGA]],"")</f>
        <v>1.25</v>
      </c>
      <c r="J19" s="22" t="s">
        <v>149</v>
      </c>
    </row>
    <row r="20" spans="2:10" ht="18" customHeight="1" x14ac:dyDescent="0.25">
      <c r="B20" s="26" t="s">
        <v>52</v>
      </c>
      <c r="C20" s="76">
        <v>10</v>
      </c>
      <c r="D20" s="23">
        <v>4</v>
      </c>
      <c r="E20" s="23">
        <v>6</v>
      </c>
      <c r="F20" s="31">
        <f>(TabelaHrane[[#This Row],[PORCIJA NA OTROKA]]*SkupnoOtrok)+(TabelaHrane[[#This Row],[PORCIJA NA ODRASLEGA]]*SkupnoOdraslih)</f>
        <v>236</v>
      </c>
      <c r="G20" s="76">
        <f>IFERROR(TabelaHrane[[#This Row],[SKUPNI STROŠKI]]/TabelaHrane[[#This Row],[SKUPNO ŠT. PORCIJ]],"")</f>
        <v>4.2372881355932202E-2</v>
      </c>
      <c r="H20" s="76">
        <f>IFERROR(TabelaHrane[[#This Row],[STROŠEK PORCIJE]]*TabelaHrane[[#This Row],[PORCIJA NA OTROKA]],"")</f>
        <v>0.16949152542372881</v>
      </c>
      <c r="I20" s="76">
        <f>IFERROR(TabelaHrane[[#This Row],[STROŠEK PORCIJE]]*TabelaHrane[[#This Row],[PORCIJA NA ODRASLEGA]],"")</f>
        <v>0.25423728813559321</v>
      </c>
      <c r="J20" s="22" t="s">
        <v>56</v>
      </c>
    </row>
    <row r="21" spans="2:10" ht="18" customHeight="1" x14ac:dyDescent="0.25">
      <c r="B21" s="26" t="s">
        <v>57</v>
      </c>
      <c r="C21" s="76">
        <v>14</v>
      </c>
      <c r="D21" s="23">
        <v>4</v>
      </c>
      <c r="E21" s="23">
        <v>6</v>
      </c>
      <c r="F21" s="31">
        <f>(TabelaHrane[[#This Row],[PORCIJA NA OTROKA]]*SkupnoOtrok)+(TabelaHrane[[#This Row],[PORCIJA NA ODRASLEGA]]*SkupnoOdraslih)</f>
        <v>236</v>
      </c>
      <c r="G21" s="76">
        <f>IFERROR(TabelaHrane[[#This Row],[SKUPNI STROŠKI]]/TabelaHrane[[#This Row],[SKUPNO ŠT. PORCIJ]],"")</f>
        <v>5.9322033898305086E-2</v>
      </c>
      <c r="H21" s="76">
        <f>IFERROR(TabelaHrane[[#This Row],[STROŠEK PORCIJE]]*TabelaHrane[[#This Row],[PORCIJA NA OTROKA]],"")</f>
        <v>0.23728813559322035</v>
      </c>
      <c r="I21" s="76">
        <f>IFERROR(TabelaHrane[[#This Row],[STROŠEK PORCIJE]]*TabelaHrane[[#This Row],[PORCIJA NA ODRASLEGA]],"")</f>
        <v>0.3559322033898305</v>
      </c>
      <c r="J21" s="22" t="s">
        <v>56</v>
      </c>
    </row>
    <row r="22" spans="2:10" ht="18" customHeight="1" x14ac:dyDescent="0.25">
      <c r="B22" s="26" t="s">
        <v>55</v>
      </c>
      <c r="C22" s="76">
        <v>30</v>
      </c>
      <c r="D22" s="23">
        <v>4</v>
      </c>
      <c r="E22" s="23">
        <v>10</v>
      </c>
      <c r="F22" s="31">
        <f>(TabelaHrane[[#This Row],[PORCIJA NA OTROKA]]*SkupnoOtrok)+(TabelaHrane[[#This Row],[PORCIJA NA ODRASLEGA]]*SkupnoOdraslih)</f>
        <v>340</v>
      </c>
      <c r="G22" s="76">
        <f>IFERROR(TabelaHrane[[#This Row],[SKUPNI STROŠKI]]/TabelaHrane[[#This Row],[SKUPNO ŠT. PORCIJ]],"")</f>
        <v>8.8235294117647065E-2</v>
      </c>
      <c r="H22" s="76">
        <f>IFERROR(TabelaHrane[[#This Row],[STROŠEK PORCIJE]]*TabelaHrane[[#This Row],[PORCIJA NA OTROKA]],"")</f>
        <v>0.35294117647058826</v>
      </c>
      <c r="I22" s="76">
        <f>IFERROR(TabelaHrane[[#This Row],[STROŠEK PORCIJE]]*TabelaHrane[[#This Row],[PORCIJA NA ODRASLEGA]],"")</f>
        <v>0.88235294117647067</v>
      </c>
      <c r="J22" s="22" t="s">
        <v>175</v>
      </c>
    </row>
    <row r="23" spans="2:10" ht="18" customHeight="1" x14ac:dyDescent="0.25">
      <c r="B23" s="26" t="s">
        <v>53</v>
      </c>
      <c r="C23" s="76">
        <v>15</v>
      </c>
      <c r="D23" s="23">
        <v>5</v>
      </c>
      <c r="E23" s="23">
        <v>10</v>
      </c>
      <c r="F23" s="31">
        <f>(TabelaHrane[[#This Row],[PORCIJA NA OTROKA]]*SkupnoOtrok)+(TabelaHrane[[#This Row],[PORCIJA NA ODRASLEGA]]*SkupnoOdraslih)</f>
        <v>360</v>
      </c>
      <c r="G23" s="76">
        <f>IFERROR(TabelaHrane[[#This Row],[SKUPNI STROŠKI]]/TabelaHrane[[#This Row],[SKUPNO ŠT. PORCIJ]],"")</f>
        <v>4.1666666666666664E-2</v>
      </c>
      <c r="H23" s="76">
        <f>IFERROR(TabelaHrane[[#This Row],[STROŠEK PORCIJE]]*TabelaHrane[[#This Row],[PORCIJA NA OTROKA]],"")</f>
        <v>0.20833333333333331</v>
      </c>
      <c r="I23" s="76">
        <f>IFERROR(TabelaHrane[[#This Row],[STROŠEK PORCIJE]]*TabelaHrane[[#This Row],[PORCIJA NA ODRASLEGA]],"")</f>
        <v>0.41666666666666663</v>
      </c>
      <c r="J23" s="22" t="s">
        <v>170</v>
      </c>
    </row>
    <row r="24" spans="2:10" ht="18" customHeight="1" x14ac:dyDescent="0.25">
      <c r="B24" s="26" t="s">
        <v>171</v>
      </c>
      <c r="C24" s="76">
        <v>25</v>
      </c>
      <c r="D24" s="23">
        <v>5</v>
      </c>
      <c r="E24" s="23">
        <v>10</v>
      </c>
      <c r="F24" s="31">
        <f>(TabelaHrane[[#This Row],[PORCIJA NA OTROKA]]*SkupnoOtrok)+(TabelaHrane[[#This Row],[PORCIJA NA ODRASLEGA]]*SkupnoOdraslih)</f>
        <v>360</v>
      </c>
      <c r="G24" s="76">
        <f>IFERROR(TabelaHrane[[#This Row],[SKUPNI STROŠKI]]/TabelaHrane[[#This Row],[SKUPNO ŠT. PORCIJ]],"")</f>
        <v>6.9444444444444448E-2</v>
      </c>
      <c r="H24" s="76">
        <f>IFERROR(TabelaHrane[[#This Row],[STROŠEK PORCIJE]]*TabelaHrane[[#This Row],[PORCIJA NA OTROKA]],"")</f>
        <v>0.34722222222222221</v>
      </c>
      <c r="I24" s="76">
        <f>IFERROR(TabelaHrane[[#This Row],[STROŠEK PORCIJE]]*TabelaHrane[[#This Row],[PORCIJA NA ODRASLEGA]],"")</f>
        <v>0.69444444444444442</v>
      </c>
      <c r="J24" s="22" t="s">
        <v>172</v>
      </c>
    </row>
    <row r="25" spans="2:10" ht="18" customHeight="1" x14ac:dyDescent="0.25">
      <c r="B25" s="70" t="s">
        <v>2</v>
      </c>
      <c r="C25" s="76">
        <f>SUBTOTAL(109,TabelaHrane[SKUPNI STROŠKI])</f>
        <v>475</v>
      </c>
      <c r="D25" s="23">
        <f>SUBTOTAL(109,TabelaHrane[PORCIJA NA OTROKA])</f>
        <v>34.5</v>
      </c>
      <c r="E25" s="23">
        <f>SUBTOTAL(109,TabelaHrane[PORCIJA NA ODRASLEGA])</f>
        <v>65.5</v>
      </c>
      <c r="F25" s="23">
        <f>SUBTOTAL(109,TabelaHrane[SKUPNO ŠT. PORCIJ])</f>
        <v>2393</v>
      </c>
      <c r="G25" s="76">
        <f>SUBTOTAL(109,TabelaHrane[STROŠEK PORCIJE])</f>
        <v>6.915706603622084</v>
      </c>
      <c r="H25" s="76">
        <f>SUBTOTAL(109,TabelaHrane[STROŠEK NA OTROKA])</f>
        <v>7.2528841906569532</v>
      </c>
      <c r="I25" s="76">
        <f>SUBTOTAL(109,TabelaHrane[STROŠEK NA ODRASLEGA])</f>
        <v>12.690089084110037</v>
      </c>
      <c r="J25" s="70"/>
    </row>
  </sheetData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F30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1.625" customWidth="1"/>
    <col min="3" max="4" width="19.625" customWidth="1"/>
    <col min="5" max="5" width="53.5" customWidth="1"/>
    <col min="6" max="6" width="3.75" customWidth="1"/>
    <col min="7" max="7" width="0.75" customWidth="1"/>
  </cols>
  <sheetData>
    <row r="1" spans="1:6" ht="33" customHeight="1" x14ac:dyDescent="0.25"/>
    <row r="2" spans="1:6" ht="6" customHeight="1" x14ac:dyDescent="0.25">
      <c r="A2" s="56"/>
      <c r="B2" s="56"/>
      <c r="C2" s="56"/>
      <c r="D2" s="56"/>
      <c r="E2" s="56"/>
      <c r="F2" s="56"/>
    </row>
    <row r="3" spans="1:6" ht="53.25" customHeight="1" x14ac:dyDescent="0.25">
      <c r="A3" s="52"/>
      <c r="B3" s="55" t="s">
        <v>196</v>
      </c>
      <c r="C3" s="52"/>
      <c r="D3" s="52"/>
      <c r="E3" s="52"/>
      <c r="F3" s="52"/>
    </row>
    <row r="4" spans="1:6" ht="14.25" customHeight="1" x14ac:dyDescent="0.7">
      <c r="A4" s="56"/>
      <c r="B4" s="63"/>
      <c r="C4" s="56"/>
      <c r="D4" s="56"/>
      <c r="E4" s="56"/>
      <c r="F4" s="56"/>
    </row>
    <row r="5" spans="1:6" ht="33" customHeight="1" x14ac:dyDescent="0.25"/>
    <row r="6" spans="1:6" ht="18" customHeight="1" x14ac:dyDescent="0.25">
      <c r="B6" s="26" t="s">
        <v>178</v>
      </c>
      <c r="C6" s="23" t="s">
        <v>10</v>
      </c>
      <c r="D6" s="23" t="s">
        <v>11</v>
      </c>
      <c r="E6" s="30" t="s">
        <v>7</v>
      </c>
    </row>
    <row r="7" spans="1:6" ht="18" customHeight="1" x14ac:dyDescent="0.25">
      <c r="B7" s="26" t="s">
        <v>24</v>
      </c>
      <c r="C7" s="77">
        <v>250</v>
      </c>
      <c r="D7" s="23" t="s">
        <v>4</v>
      </c>
      <c r="E7" s="26"/>
    </row>
    <row r="8" spans="1:6" ht="18" customHeight="1" x14ac:dyDescent="0.25">
      <c r="B8" s="26" t="s">
        <v>22</v>
      </c>
      <c r="C8" s="77">
        <v>30</v>
      </c>
      <c r="D8" s="23" t="s">
        <v>4</v>
      </c>
      <c r="E8" s="26" t="s">
        <v>19</v>
      </c>
    </row>
    <row r="9" spans="1:6" ht="18" customHeight="1" x14ac:dyDescent="0.25">
      <c r="B9" s="26" t="s">
        <v>23</v>
      </c>
      <c r="C9" s="77">
        <v>0</v>
      </c>
      <c r="D9" s="23"/>
      <c r="E9" s="26" t="s">
        <v>159</v>
      </c>
    </row>
    <row r="10" spans="1:6" ht="18" customHeight="1" x14ac:dyDescent="0.25">
      <c r="B10" s="26" t="s">
        <v>30</v>
      </c>
      <c r="C10" s="77">
        <v>25</v>
      </c>
      <c r="D10" s="23"/>
      <c r="E10" s="26"/>
    </row>
    <row r="11" spans="1:6" ht="18" customHeight="1" x14ac:dyDescent="0.25">
      <c r="B11" s="26" t="s">
        <v>31</v>
      </c>
      <c r="C11" s="77">
        <v>20</v>
      </c>
      <c r="D11" s="23"/>
      <c r="E11" s="26" t="s">
        <v>19</v>
      </c>
    </row>
    <row r="12" spans="1:6" ht="18" customHeight="1" x14ac:dyDescent="0.25">
      <c r="B12" s="26" t="s">
        <v>32</v>
      </c>
      <c r="C12" s="77">
        <v>50</v>
      </c>
      <c r="D12" s="23"/>
      <c r="E12" s="26" t="s">
        <v>19</v>
      </c>
    </row>
    <row r="13" spans="1:6" ht="18" customHeight="1" x14ac:dyDescent="0.25">
      <c r="B13" s="26" t="s">
        <v>151</v>
      </c>
      <c r="C13" s="77">
        <v>25</v>
      </c>
      <c r="D13" s="23"/>
      <c r="E13" s="26" t="s">
        <v>19</v>
      </c>
    </row>
    <row r="14" spans="1:6" ht="18" customHeight="1" x14ac:dyDescent="0.25">
      <c r="B14" s="70" t="s">
        <v>2</v>
      </c>
      <c r="C14" s="77">
        <f>SUBTOTAL(109,Tabela1Proračun[Stroški])</f>
        <v>400</v>
      </c>
      <c r="D14" s="71"/>
      <c r="E14" s="70"/>
    </row>
    <row r="15" spans="1:6" ht="18" customHeight="1" x14ac:dyDescent="0.25">
      <c r="B15" s="88"/>
      <c r="C15" s="88"/>
      <c r="D15" s="88"/>
      <c r="E15" s="88"/>
    </row>
    <row r="16" spans="1:6" ht="18" customHeight="1" x14ac:dyDescent="0.25">
      <c r="C16" s="2"/>
      <c r="D16" s="2"/>
      <c r="E16" s="3"/>
    </row>
    <row r="17" spans="2:5" ht="18" customHeight="1" x14ac:dyDescent="0.25">
      <c r="B17" s="26" t="s">
        <v>8</v>
      </c>
      <c r="C17" s="23" t="s">
        <v>10</v>
      </c>
      <c r="D17" s="23" t="s">
        <v>11</v>
      </c>
      <c r="E17" s="26" t="s">
        <v>7</v>
      </c>
    </row>
    <row r="18" spans="2:5" ht="18" customHeight="1" x14ac:dyDescent="0.25">
      <c r="B18" s="26" t="s">
        <v>9</v>
      </c>
      <c r="C18" s="77">
        <v>25</v>
      </c>
      <c r="D18" s="23"/>
      <c r="E18" s="26"/>
    </row>
    <row r="19" spans="2:5" ht="18" customHeight="1" x14ac:dyDescent="0.25">
      <c r="B19" s="26" t="s">
        <v>33</v>
      </c>
      <c r="C19" s="77">
        <v>50</v>
      </c>
      <c r="D19" s="23"/>
      <c r="E19" s="26" t="s">
        <v>19</v>
      </c>
    </row>
    <row r="20" spans="2:5" ht="18" customHeight="1" x14ac:dyDescent="0.25">
      <c r="B20" s="26" t="s">
        <v>14</v>
      </c>
      <c r="C20" s="77">
        <v>100</v>
      </c>
      <c r="D20" s="23" t="s">
        <v>4</v>
      </c>
      <c r="E20" s="26" t="s">
        <v>25</v>
      </c>
    </row>
    <row r="21" spans="2:5" ht="18" customHeight="1" x14ac:dyDescent="0.25">
      <c r="B21" s="26" t="s">
        <v>21</v>
      </c>
      <c r="C21" s="77">
        <v>0</v>
      </c>
      <c r="D21" s="23"/>
      <c r="E21" s="26" t="s">
        <v>26</v>
      </c>
    </row>
    <row r="22" spans="2:5" ht="18" customHeight="1" x14ac:dyDescent="0.25">
      <c r="B22" s="70" t="s">
        <v>2</v>
      </c>
      <c r="C22" s="77">
        <f>SUBTOTAL(109,Tabela2Proračun[Stroški])</f>
        <v>175</v>
      </c>
      <c r="D22" s="71"/>
      <c r="E22" s="70"/>
    </row>
    <row r="23" spans="2:5" ht="18" customHeight="1" x14ac:dyDescent="0.25">
      <c r="B23" s="88"/>
      <c r="C23" s="88"/>
      <c r="D23" s="88"/>
      <c r="E23" s="88"/>
    </row>
    <row r="24" spans="2:5" ht="18" customHeight="1" x14ac:dyDescent="0.25">
      <c r="C24" s="2"/>
      <c r="D24" s="2"/>
      <c r="E24" s="3"/>
    </row>
    <row r="25" spans="2:5" ht="18" customHeight="1" x14ac:dyDescent="0.25">
      <c r="B25" s="26" t="s">
        <v>15</v>
      </c>
      <c r="C25" s="23" t="s">
        <v>10</v>
      </c>
      <c r="D25" s="23" t="s">
        <v>11</v>
      </c>
      <c r="E25" s="26" t="s">
        <v>7</v>
      </c>
    </row>
    <row r="26" spans="2:5" ht="18" customHeight="1" x14ac:dyDescent="0.25">
      <c r="B26" s="26" t="s">
        <v>17</v>
      </c>
      <c r="C26" s="77">
        <v>50</v>
      </c>
      <c r="D26" s="23" t="s">
        <v>4</v>
      </c>
      <c r="E26" s="26"/>
    </row>
    <row r="27" spans="2:5" ht="18" customHeight="1" x14ac:dyDescent="0.25">
      <c r="B27" s="26" t="s">
        <v>18</v>
      </c>
      <c r="C27" s="77">
        <v>60</v>
      </c>
      <c r="D27" s="23" t="s">
        <v>4</v>
      </c>
      <c r="E27" s="26"/>
    </row>
    <row r="28" spans="2:5" ht="18" customHeight="1" x14ac:dyDescent="0.25">
      <c r="B28" s="26" t="s">
        <v>16</v>
      </c>
      <c r="C28" s="77">
        <v>125</v>
      </c>
      <c r="D28" s="23"/>
      <c r="E28" s="26" t="s">
        <v>20</v>
      </c>
    </row>
    <row r="29" spans="2:5" ht="18" customHeight="1" x14ac:dyDescent="0.25">
      <c r="B29" s="26" t="s">
        <v>34</v>
      </c>
      <c r="C29" s="77">
        <v>50</v>
      </c>
      <c r="D29" s="23"/>
      <c r="E29" s="26"/>
    </row>
    <row r="30" spans="2:5" ht="18" customHeight="1" x14ac:dyDescent="0.25">
      <c r="B30" s="70" t="s">
        <v>2</v>
      </c>
      <c r="C30" s="77">
        <f>SUBTOTAL(109,Tabela3Proračun[Stroški])</f>
        <v>285</v>
      </c>
      <c r="D30" s="72"/>
      <c r="E30" s="70"/>
    </row>
  </sheetData>
  <mergeCells count="2">
    <mergeCell ref="B23:E23"/>
    <mergeCell ref="B15:E15"/>
  </mergeCells>
  <dataValidations count="1">
    <dataValidation type="list" allowBlank="1" sqref="D7:D13 D18:D21 D26:D29">
      <formula1>"Da,Ne"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autoPageBreaks="0" fitToPage="1"/>
  </sheetPr>
  <dimension ref="A1:AI45"/>
  <sheetViews>
    <sheetView showGridLines="0" workbookViewId="0"/>
  </sheetViews>
  <sheetFormatPr defaultColWidth="9.25" defaultRowHeight="12.75" x14ac:dyDescent="0.2"/>
  <cols>
    <col min="1" max="32" width="2.75" style="4" customWidth="1"/>
    <col min="33" max="33" width="2.75" style="5" customWidth="1"/>
    <col min="34" max="34" width="6.375" style="4" customWidth="1"/>
    <col min="35" max="16384" width="9.25" style="4"/>
  </cols>
  <sheetData>
    <row r="1" spans="1:35" ht="57" customHeight="1" x14ac:dyDescent="0.2">
      <c r="A1" s="68" t="s">
        <v>153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/>
      <c r="W1"/>
      <c r="X1"/>
      <c r="Y1"/>
      <c r="Z1"/>
      <c r="AA1"/>
      <c r="AB1"/>
      <c r="AC1"/>
      <c r="AD1"/>
      <c r="AE1"/>
      <c r="AF1"/>
      <c r="AG1" s="4"/>
    </row>
    <row r="2" spans="1:35" ht="15" customHeight="1" x14ac:dyDescent="0.2">
      <c r="A2" s="44"/>
      <c r="B2" s="44"/>
      <c r="C2" s="44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5" ht="15" customHeight="1" x14ac:dyDescent="0.2">
      <c r="A3" s="44"/>
      <c r="B3" s="44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5" ht="15" customHeight="1" x14ac:dyDescent="0.2">
      <c r="A4" s="44"/>
      <c r="B4" s="44"/>
      <c r="C4" s="44"/>
      <c r="D4" s="4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5" ht="15" customHeight="1" x14ac:dyDescent="0.2">
      <c r="A5" s="44"/>
      <c r="B5" s="44"/>
      <c r="C5" s="44"/>
      <c r="D5" s="4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5" ht="15" customHeight="1" x14ac:dyDescent="0.2">
      <c r="A6" s="44"/>
      <c r="B6" s="44"/>
      <c r="C6" s="44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5" ht="15" customHeight="1" x14ac:dyDescent="0.2">
      <c r="A7" s="44"/>
      <c r="B7" s="44"/>
      <c r="C7" s="44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5" ht="15" customHeight="1" x14ac:dyDescent="0.2">
      <c r="A8" s="44"/>
      <c r="B8" s="44"/>
      <c r="C8" s="44"/>
      <c r="D8" s="4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5" ht="15" customHeight="1" x14ac:dyDescent="0.2">
      <c r="A9" s="44"/>
      <c r="B9" s="44"/>
      <c r="C9" s="44"/>
      <c r="D9" s="4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5" ht="15" customHeight="1" x14ac:dyDescent="0.2">
      <c r="A10" s="44"/>
      <c r="B10" s="44"/>
      <c r="C10" s="44"/>
      <c r="D10" s="4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5" ht="15" customHeight="1" x14ac:dyDescent="0.2">
      <c r="A11" s="44"/>
      <c r="B11" s="44"/>
      <c r="C11" s="44"/>
      <c r="D11" s="4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/>
    </row>
    <row r="12" spans="1:35" ht="15" customHeight="1" x14ac:dyDescent="0.2">
      <c r="A12" s="44"/>
      <c r="B12" s="44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5" ht="15" customHeight="1" x14ac:dyDescent="0.2">
      <c r="A13" s="44"/>
      <c r="B13" s="44"/>
      <c r="C13" s="44"/>
      <c r="D13" s="4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5" ht="15" customHeight="1" x14ac:dyDescent="0.2">
      <c r="A14" s="44"/>
      <c r="B14" s="44"/>
      <c r="C14" s="44"/>
      <c r="D14" s="4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5" ht="15" customHeight="1" x14ac:dyDescent="0.2">
      <c r="A15" s="44"/>
      <c r="B15" s="44"/>
      <c r="C15" s="44"/>
      <c r="D15" s="4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5" ht="15" customHeight="1" x14ac:dyDescent="0.2">
      <c r="A16" s="44"/>
      <c r="B16" s="44"/>
      <c r="C16" s="44"/>
      <c r="D16" s="4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ht="15" customHeight="1" x14ac:dyDescent="0.2">
      <c r="A17" s="44"/>
      <c r="B17" s="44"/>
      <c r="C17" s="44"/>
      <c r="D17" s="4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ht="15" customHeight="1" x14ac:dyDescent="0.2">
      <c r="A18" s="44"/>
      <c r="B18" s="44"/>
      <c r="C18" s="44"/>
      <c r="D18" s="45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15" customHeight="1" x14ac:dyDescent="0.2">
      <c r="A19" s="44"/>
      <c r="B19" s="44"/>
      <c r="C19" s="44"/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15" customHeight="1" x14ac:dyDescent="0.2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15" customHeight="1" x14ac:dyDescent="0.2">
      <c r="A21" s="44"/>
      <c r="B21" s="44"/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15" customHeight="1" x14ac:dyDescent="0.2">
      <c r="A22" s="44"/>
      <c r="B22" s="44"/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5" customHeight="1" x14ac:dyDescent="0.2">
      <c r="A23" s="44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5" customHeight="1" x14ac:dyDescent="0.2">
      <c r="A24" s="44"/>
      <c r="B24" s="44"/>
      <c r="C24" s="44"/>
      <c r="D24" s="4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15" customHeight="1" x14ac:dyDescent="0.2">
      <c r="A25" s="44"/>
      <c r="B25" s="44"/>
      <c r="C25" s="44"/>
      <c r="D25" s="4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ht="15" customHeight="1" x14ac:dyDescent="0.2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ht="15" customHeight="1" x14ac:dyDescent="0.2">
      <c r="A27" s="44"/>
      <c r="B27" s="44"/>
      <c r="C27" s="44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15" customHeight="1" x14ac:dyDescent="0.2">
      <c r="A28" s="44"/>
      <c r="B28" s="44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15" customHeight="1" x14ac:dyDescent="0.2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15" customHeight="1" x14ac:dyDescent="0.2">
      <c r="A30" s="44"/>
      <c r="B30" s="44"/>
      <c r="C30" s="44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ht="15" customHeight="1" x14ac:dyDescent="0.2">
      <c r="A31" s="44"/>
      <c r="B31" s="44"/>
      <c r="C31" s="44"/>
      <c r="D31" s="45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ht="15" customHeight="1" x14ac:dyDescent="0.2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ht="15" customHeight="1" x14ac:dyDescent="0.2">
      <c r="A33" s="44"/>
      <c r="B33" s="44"/>
      <c r="C33" s="44"/>
      <c r="D33" s="45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15" customHeight="1" x14ac:dyDescent="0.2">
      <c r="A34" s="44"/>
      <c r="B34" s="44"/>
      <c r="C34" s="44"/>
      <c r="D34" s="45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customFormat="1" ht="24" customHeight="1" x14ac:dyDescent="0.25">
      <c r="AH35" s="46" t="s">
        <v>152</v>
      </c>
    </row>
    <row r="36" spans="1:34" ht="18.75" customHeight="1" x14ac:dyDescent="0.2">
      <c r="A36" s="89" t="s">
        <v>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0"/>
      <c r="T36" s="90" t="str">
        <f>" Potrjeno število gostov: "&amp;PotrjeniGosti</f>
        <v xml:space="preserve"> Potrjeno število gostov: 46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2"/>
    </row>
    <row r="37" spans="1:34" ht="18" customHeight="1" x14ac:dyDescent="0.2">
      <c r="A37" s="32"/>
      <c r="B37" s="32"/>
      <c r="C37" s="33"/>
      <c r="D37" s="33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6"/>
      <c r="T37" s="36" t="s">
        <v>176</v>
      </c>
      <c r="U37" s="6"/>
      <c r="V37" s="6"/>
      <c r="W37" s="6"/>
      <c r="X37" s="7"/>
      <c r="Y37" s="1"/>
      <c r="Z37" s="1"/>
      <c r="AA37" s="1"/>
      <c r="AB37" s="1"/>
      <c r="AC37" s="1"/>
      <c r="AD37" s="1"/>
      <c r="AE37" s="1"/>
      <c r="AF37" s="1"/>
      <c r="AG37" s="6"/>
      <c r="AH37" s="37"/>
    </row>
    <row r="38" spans="1:34" ht="18" customHeight="1" x14ac:dyDescent="0.2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"/>
      <c r="T38" s="38"/>
      <c r="U38" s="8" t="str">
        <f>ROUNDUP(PotrjeniGosti/6,0)&amp;" okrogle mize s premerom 137 cm (šest sedežev)"</f>
        <v>8 okrogle mize s premerom 137 cm (šest sedežev)</v>
      </c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6"/>
      <c r="AH38" s="37"/>
    </row>
    <row r="39" spans="1:34" customFormat="1" ht="18" customHeight="1" x14ac:dyDescent="0.2">
      <c r="A39" s="34"/>
      <c r="B39" s="34"/>
      <c r="C39" s="35"/>
      <c r="D39" s="35"/>
      <c r="E39" s="35"/>
      <c r="F39" s="35"/>
      <c r="G39" s="35"/>
      <c r="H39" s="35"/>
      <c r="I39" s="35"/>
      <c r="J39" s="34"/>
      <c r="K39" s="35"/>
      <c r="L39" s="35"/>
      <c r="M39" s="34"/>
      <c r="N39" s="35"/>
      <c r="O39" s="35"/>
      <c r="P39" s="35"/>
      <c r="Q39" s="35"/>
      <c r="R39" s="35"/>
      <c r="S39" s="1"/>
      <c r="T39" s="38"/>
      <c r="U39" s="8" t="str">
        <f>ROUNDUP(PotrjeniGosti/8,0) &amp;" okrogle mize s premerom 152 cm (osem sedežev)"</f>
        <v>6 okrogle mize s premerom 152 cm (osem sedežev)</v>
      </c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39"/>
    </row>
    <row r="40" spans="1:34" customFormat="1" ht="18" customHeight="1" x14ac:dyDescent="0.2">
      <c r="A40" s="34"/>
      <c r="B40" s="34"/>
      <c r="C40" s="35"/>
      <c r="D40" s="35"/>
      <c r="E40" s="35"/>
      <c r="F40" s="35"/>
      <c r="G40" s="35"/>
      <c r="H40" s="35"/>
      <c r="I40" s="35"/>
      <c r="J40" s="34"/>
      <c r="K40" s="35"/>
      <c r="L40" s="35"/>
      <c r="M40" s="34"/>
      <c r="N40" s="35"/>
      <c r="O40" s="35"/>
      <c r="P40" s="35"/>
      <c r="Q40" s="35"/>
      <c r="R40" s="35"/>
      <c r="S40" s="1"/>
      <c r="T40" s="38"/>
      <c r="U40" s="8" t="str">
        <f>ROUNDUP(PotrjeniGosti/10,0)&amp;"okrogle mize s premerom 183 cm (deset sedežev)"</f>
        <v>5okrogle mize s premerom 183 cm (deset sedežev)</v>
      </c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39"/>
    </row>
    <row r="41" spans="1:34" ht="18" customHeight="1" x14ac:dyDescent="0.2">
      <c r="A41" s="34"/>
      <c r="B41" s="34"/>
      <c r="C41" s="34"/>
      <c r="D41" s="35"/>
      <c r="E41" s="35"/>
      <c r="F41" s="35"/>
      <c r="G41" s="35"/>
      <c r="H41" s="35"/>
      <c r="I41" s="35"/>
      <c r="J41" s="34"/>
      <c r="K41" s="35"/>
      <c r="L41" s="35"/>
      <c r="M41" s="34"/>
      <c r="N41" s="35"/>
      <c r="O41" s="35"/>
      <c r="P41" s="35"/>
      <c r="Q41" s="35"/>
      <c r="R41" s="35"/>
      <c r="S41" s="1"/>
      <c r="T41" s="38"/>
      <c r="U41" s="8" t="str">
        <f>ROUNDUP(PotrjeniGosti/6,0)&amp; " kvadratne mize velikosti 76 cm x 183 cm (šest sedežev)"</f>
        <v>8 kvadratne mize velikosti 76 cm x 183 cm (šest sedežev)</v>
      </c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1"/>
      <c r="AH41" s="37"/>
    </row>
    <row r="42" spans="1:34" ht="18" customHeight="1" x14ac:dyDescent="0.2">
      <c r="A42" s="34"/>
      <c r="B42" s="34"/>
      <c r="C42" s="34"/>
      <c r="D42" s="35"/>
      <c r="E42" s="35"/>
      <c r="F42" s="35"/>
      <c r="G42" s="35"/>
      <c r="H42" s="35"/>
      <c r="I42" s="35"/>
      <c r="J42" s="34"/>
      <c r="K42" s="35"/>
      <c r="L42" s="35"/>
      <c r="M42" s="34"/>
      <c r="N42" s="35"/>
      <c r="O42" s="35"/>
      <c r="P42" s="35"/>
      <c r="Q42" s="35"/>
      <c r="R42" s="35"/>
      <c r="S42" s="6"/>
      <c r="T42" s="40"/>
      <c r="U42" s="8" t="str">
        <f>ROUNDUP(PotrjeniGosti/8,0)&amp;" kvadratne mize velikosti 76 cm x 244 cm (osem sedežev)"</f>
        <v>6 kvadratne mize velikosti 76 cm x 244 cm (osem sedežev)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1"/>
      <c r="AH42" s="37"/>
    </row>
    <row r="43" spans="1:34" ht="18" customHeight="1" x14ac:dyDescent="0.2">
      <c r="A43" s="34"/>
      <c r="B43" s="34"/>
      <c r="C43" s="34"/>
      <c r="D43" s="35"/>
      <c r="E43" s="35"/>
      <c r="F43" s="35"/>
      <c r="G43" s="35"/>
      <c r="H43" s="35"/>
      <c r="I43" s="35"/>
      <c r="J43" s="34"/>
      <c r="K43" s="35"/>
      <c r="L43" s="35"/>
      <c r="M43" s="34"/>
      <c r="N43" s="35"/>
      <c r="O43" s="35"/>
      <c r="P43" s="35"/>
      <c r="Q43" s="35"/>
      <c r="R43" s="35"/>
      <c r="S43" s="6"/>
      <c r="T43" s="69" t="s">
        <v>154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3"/>
    </row>
    <row r="44" spans="1:34" ht="15.75" x14ac:dyDescent="0.2">
      <c r="A44"/>
      <c r="F44"/>
      <c r="G44"/>
      <c r="H44"/>
      <c r="I44"/>
      <c r="K44"/>
      <c r="L44"/>
      <c r="N44"/>
      <c r="O44"/>
      <c r="P44"/>
      <c r="Q44"/>
      <c r="R44"/>
      <c r="S44"/>
      <c r="T44"/>
      <c r="U44"/>
      <c r="V44"/>
      <c r="Z44"/>
      <c r="AA44"/>
      <c r="AB44"/>
      <c r="AC44"/>
      <c r="AD44"/>
      <c r="AE44"/>
      <c r="AF44"/>
    </row>
    <row r="45" spans="1:34" ht="15.75" x14ac:dyDescent="0.2">
      <c r="A45"/>
      <c r="F45"/>
      <c r="G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</sheetData>
  <mergeCells count="2">
    <mergeCell ref="A36:R36"/>
    <mergeCell ref="T36:AH36"/>
  </mergeCells>
  <printOptions horizontalCentered="1"/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8dc6129-b2e8-490d-b1b8-9dd11744d117" xsi:nil="true"/>
    <AssetExpire xmlns="e8dc6129-b2e8-490d-b1b8-9dd11744d117">2029-01-01T08:00:00+00:00</AssetExpire>
    <CampaignTagsTaxHTField0 xmlns="e8dc6129-b2e8-490d-b1b8-9dd11744d117">
      <Terms xmlns="http://schemas.microsoft.com/office/infopath/2007/PartnerControls"/>
    </CampaignTagsTaxHTField0>
    <IntlLangReviewDate xmlns="e8dc6129-b2e8-490d-b1b8-9dd11744d117" xsi:nil="true"/>
    <TPFriendlyName xmlns="e8dc6129-b2e8-490d-b1b8-9dd11744d117" xsi:nil="true"/>
    <IntlLangReview xmlns="e8dc6129-b2e8-490d-b1b8-9dd11744d117">false</IntlLangReview>
    <LocLastLocAttemptVersionLookup xmlns="e8dc6129-b2e8-490d-b1b8-9dd11744d117">854868</LocLastLocAttemptVersionLookup>
    <PolicheckWords xmlns="e8dc6129-b2e8-490d-b1b8-9dd11744d117" xsi:nil="true"/>
    <SubmitterId xmlns="e8dc6129-b2e8-490d-b1b8-9dd11744d117" xsi:nil="true"/>
    <AcquiredFrom xmlns="e8dc6129-b2e8-490d-b1b8-9dd11744d117">Internal MS</AcquiredFrom>
    <EditorialStatus xmlns="e8dc6129-b2e8-490d-b1b8-9dd11744d117">Complete</EditorialStatus>
    <Markets xmlns="e8dc6129-b2e8-490d-b1b8-9dd11744d117"/>
    <OriginAsset xmlns="e8dc6129-b2e8-490d-b1b8-9dd11744d117" xsi:nil="true"/>
    <AssetStart xmlns="e8dc6129-b2e8-490d-b1b8-9dd11744d117">2012-08-30T21:29:00+00:00</AssetStart>
    <FriendlyTitle xmlns="e8dc6129-b2e8-490d-b1b8-9dd11744d117" xsi:nil="true"/>
    <MarketSpecific xmlns="e8dc6129-b2e8-490d-b1b8-9dd11744d117">false</MarketSpecific>
    <TPNamespace xmlns="e8dc6129-b2e8-490d-b1b8-9dd11744d117" xsi:nil="true"/>
    <PublishStatusLookup xmlns="e8dc6129-b2e8-490d-b1b8-9dd11744d117">
      <Value>245320</Value>
    </PublishStatusLookup>
    <APAuthor xmlns="e8dc6129-b2e8-490d-b1b8-9dd11744d117">
      <UserInfo>
        <DisplayName>REDMOND\matthos</DisplayName>
        <AccountId>59</AccountId>
        <AccountType/>
      </UserInfo>
    </APAuthor>
    <TPCommandLine xmlns="e8dc6129-b2e8-490d-b1b8-9dd11744d117" xsi:nil="true"/>
    <IntlLangReviewer xmlns="e8dc6129-b2e8-490d-b1b8-9dd11744d117" xsi:nil="true"/>
    <OpenTemplate xmlns="e8dc6129-b2e8-490d-b1b8-9dd11744d117">true</OpenTemplate>
    <CSXSubmissionDate xmlns="e8dc6129-b2e8-490d-b1b8-9dd11744d117" xsi:nil="true"/>
    <TaxCatchAll xmlns="e8dc6129-b2e8-490d-b1b8-9dd11744d117"/>
    <Manager xmlns="e8dc6129-b2e8-490d-b1b8-9dd11744d117" xsi:nil="true"/>
    <NumericId xmlns="e8dc6129-b2e8-490d-b1b8-9dd11744d117" xsi:nil="true"/>
    <ParentAssetId xmlns="e8dc6129-b2e8-490d-b1b8-9dd11744d117" xsi:nil="true"/>
    <OriginalSourceMarket xmlns="e8dc6129-b2e8-490d-b1b8-9dd11744d117">english</OriginalSourceMarket>
    <ApprovalStatus xmlns="e8dc6129-b2e8-490d-b1b8-9dd11744d117">InProgress</ApprovalStatus>
    <TPComponent xmlns="e8dc6129-b2e8-490d-b1b8-9dd11744d117" xsi:nil="true"/>
    <EditorialTags xmlns="e8dc6129-b2e8-490d-b1b8-9dd11744d117" xsi:nil="true"/>
    <TPExecutable xmlns="e8dc6129-b2e8-490d-b1b8-9dd11744d117" xsi:nil="true"/>
    <TPLaunchHelpLink xmlns="e8dc6129-b2e8-490d-b1b8-9dd11744d117" xsi:nil="true"/>
    <LocComments xmlns="e8dc6129-b2e8-490d-b1b8-9dd11744d117" xsi:nil="true"/>
    <LocRecommendedHandoff xmlns="e8dc6129-b2e8-490d-b1b8-9dd11744d117" xsi:nil="true"/>
    <SourceTitle xmlns="e8dc6129-b2e8-490d-b1b8-9dd11744d117" xsi:nil="true"/>
    <CSXUpdate xmlns="e8dc6129-b2e8-490d-b1b8-9dd11744d117">false</CSXUpdate>
    <IntlLocPriority xmlns="e8dc6129-b2e8-490d-b1b8-9dd11744d117" xsi:nil="true"/>
    <UAProjectedTotalWords xmlns="e8dc6129-b2e8-490d-b1b8-9dd11744d117" xsi:nil="true"/>
    <AssetType xmlns="e8dc6129-b2e8-490d-b1b8-9dd11744d117">TP</AssetType>
    <MachineTranslated xmlns="e8dc6129-b2e8-490d-b1b8-9dd11744d117">false</MachineTranslated>
    <OutputCachingOn xmlns="e8dc6129-b2e8-490d-b1b8-9dd11744d117">false</OutputCachingOn>
    <TemplateStatus xmlns="e8dc6129-b2e8-490d-b1b8-9dd11744d117">Complete</TemplateStatus>
    <IsSearchable xmlns="e8dc6129-b2e8-490d-b1b8-9dd11744d117">true</IsSearchable>
    <ContentItem xmlns="e8dc6129-b2e8-490d-b1b8-9dd11744d117" xsi:nil="true"/>
    <HandoffToMSDN xmlns="e8dc6129-b2e8-490d-b1b8-9dd11744d117" xsi:nil="true"/>
    <ShowIn xmlns="e8dc6129-b2e8-490d-b1b8-9dd11744d117">Show everywhere</ShowIn>
    <ThumbnailAssetId xmlns="e8dc6129-b2e8-490d-b1b8-9dd11744d117" xsi:nil="true"/>
    <UALocComments xmlns="e8dc6129-b2e8-490d-b1b8-9dd11744d117" xsi:nil="true"/>
    <UALocRecommendation xmlns="e8dc6129-b2e8-490d-b1b8-9dd11744d117">Localize</UALocRecommendation>
    <LastModifiedDateTime xmlns="e8dc6129-b2e8-490d-b1b8-9dd11744d117" xsi:nil="true"/>
    <LegacyData xmlns="e8dc6129-b2e8-490d-b1b8-9dd11744d117" xsi:nil="true"/>
    <LocManualTestRequired xmlns="e8dc6129-b2e8-490d-b1b8-9dd11744d117">false</LocManualTestRequired>
    <LocMarketGroupTiers2 xmlns="e8dc6129-b2e8-490d-b1b8-9dd11744d117" xsi:nil="true"/>
    <ClipArtFilename xmlns="e8dc6129-b2e8-490d-b1b8-9dd11744d117" xsi:nil="true"/>
    <TPApplication xmlns="e8dc6129-b2e8-490d-b1b8-9dd11744d117" xsi:nil="true"/>
    <CSXHash xmlns="e8dc6129-b2e8-490d-b1b8-9dd11744d117" xsi:nil="true"/>
    <DirectSourceMarket xmlns="e8dc6129-b2e8-490d-b1b8-9dd11744d117">english</DirectSourceMarket>
    <PrimaryImageGen xmlns="e8dc6129-b2e8-490d-b1b8-9dd11744d117">false</PrimaryImageGen>
    <PlannedPubDate xmlns="e8dc6129-b2e8-490d-b1b8-9dd11744d117" xsi:nil="true"/>
    <CSXSubmissionMarket xmlns="e8dc6129-b2e8-490d-b1b8-9dd11744d117" xsi:nil="true"/>
    <Downloads xmlns="e8dc6129-b2e8-490d-b1b8-9dd11744d117">0</Downloads>
    <ArtSampleDocs xmlns="e8dc6129-b2e8-490d-b1b8-9dd11744d117" xsi:nil="true"/>
    <TrustLevel xmlns="e8dc6129-b2e8-490d-b1b8-9dd11744d117">1 Microsoft Managed Content</TrustLevel>
    <BlockPublish xmlns="e8dc6129-b2e8-490d-b1b8-9dd11744d117">false</BlockPublish>
    <TPLaunchHelpLinkType xmlns="e8dc6129-b2e8-490d-b1b8-9dd11744d117">Template</TPLaunchHelpLinkType>
    <LocalizationTagsTaxHTField0 xmlns="e8dc6129-b2e8-490d-b1b8-9dd11744d117">
      <Terms xmlns="http://schemas.microsoft.com/office/infopath/2007/PartnerControls"/>
    </LocalizationTagsTaxHTField0>
    <BusinessGroup xmlns="e8dc6129-b2e8-490d-b1b8-9dd11744d117" xsi:nil="true"/>
    <Providers xmlns="e8dc6129-b2e8-490d-b1b8-9dd11744d117" xsi:nil="true"/>
    <TemplateTemplateType xmlns="e8dc6129-b2e8-490d-b1b8-9dd11744d117">Excel Spreadsheet Template</TemplateTemplateType>
    <TimesCloned xmlns="e8dc6129-b2e8-490d-b1b8-9dd11744d117" xsi:nil="true"/>
    <TPAppVersion xmlns="e8dc6129-b2e8-490d-b1b8-9dd11744d117" xsi:nil="true"/>
    <VoteCount xmlns="e8dc6129-b2e8-490d-b1b8-9dd11744d117" xsi:nil="true"/>
    <FeatureTagsTaxHTField0 xmlns="e8dc6129-b2e8-490d-b1b8-9dd11744d117">
      <Terms xmlns="http://schemas.microsoft.com/office/infopath/2007/PartnerControls"/>
    </FeatureTagsTaxHTField0>
    <Provider xmlns="e8dc6129-b2e8-490d-b1b8-9dd11744d117" xsi:nil="true"/>
    <UACurrentWords xmlns="e8dc6129-b2e8-490d-b1b8-9dd11744d117" xsi:nil="true"/>
    <AssetId xmlns="e8dc6129-b2e8-490d-b1b8-9dd11744d117">TP103427563</AssetId>
    <TPClientViewer xmlns="e8dc6129-b2e8-490d-b1b8-9dd11744d117" xsi:nil="true"/>
    <DSATActionTaken xmlns="e8dc6129-b2e8-490d-b1b8-9dd11744d117" xsi:nil="true"/>
    <APEditor xmlns="e8dc6129-b2e8-490d-b1b8-9dd11744d117">
      <UserInfo>
        <DisplayName/>
        <AccountId xsi:nil="true"/>
        <AccountType/>
      </UserInfo>
    </APEditor>
    <TPInstallLocation xmlns="e8dc6129-b2e8-490d-b1b8-9dd11744d117" xsi:nil="true"/>
    <OOCacheId xmlns="e8dc6129-b2e8-490d-b1b8-9dd11744d117" xsi:nil="true"/>
    <IsDeleted xmlns="e8dc6129-b2e8-490d-b1b8-9dd11744d117">false</IsDeleted>
    <PublishTargets xmlns="e8dc6129-b2e8-490d-b1b8-9dd11744d117">OfficeOnlineVNext</PublishTargets>
    <ApprovalLog xmlns="e8dc6129-b2e8-490d-b1b8-9dd11744d117" xsi:nil="true"/>
    <BugNumber xmlns="e8dc6129-b2e8-490d-b1b8-9dd11744d117" xsi:nil="true"/>
    <CrawlForDependencies xmlns="e8dc6129-b2e8-490d-b1b8-9dd11744d117">false</CrawlForDependencies>
    <InternalTagsTaxHTField0 xmlns="e8dc6129-b2e8-490d-b1b8-9dd11744d117">
      <Terms xmlns="http://schemas.microsoft.com/office/infopath/2007/PartnerControls"/>
    </InternalTagsTaxHTField0>
    <LastHandOff xmlns="e8dc6129-b2e8-490d-b1b8-9dd11744d117" xsi:nil="true"/>
    <Milestone xmlns="e8dc6129-b2e8-490d-b1b8-9dd11744d117" xsi:nil="true"/>
    <OriginalRelease xmlns="e8dc6129-b2e8-490d-b1b8-9dd11744d117">15</OriginalRelease>
    <RecommendationsModifier xmlns="e8dc6129-b2e8-490d-b1b8-9dd11744d117" xsi:nil="true"/>
    <ScenarioTagsTaxHTField0 xmlns="e8dc6129-b2e8-490d-b1b8-9dd11744d117">
      <Terms xmlns="http://schemas.microsoft.com/office/infopath/2007/PartnerControls"/>
    </ScenarioTagsTaxHTField0>
    <UANotes xmlns="e8dc6129-b2e8-490d-b1b8-9dd11744d1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9896B4A-8DCF-4242-B019-9D6DA1019DF8}"/>
</file>

<file path=customXml/itemProps2.xml><?xml version="1.0" encoding="utf-8"?>
<ds:datastoreItem xmlns:ds="http://schemas.openxmlformats.org/officeDocument/2006/customXml" ds:itemID="{FA3FDFCB-68B2-443B-B74D-45995B5AB487}"/>
</file>

<file path=customXml/itemProps3.xml><?xml version="1.0" encoding="utf-8"?>
<ds:datastoreItem xmlns:ds="http://schemas.openxmlformats.org/officeDocument/2006/customXml" ds:itemID="{94C9E900-E951-4E67-A753-F1A8AD2CD4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7</vt:i4>
      </vt:variant>
    </vt:vector>
  </HeadingPairs>
  <TitlesOfParts>
    <vt:vector size="12" baseType="lpstr">
      <vt:lpstr>Pregled zabave</vt:lpstr>
      <vt:lpstr>Seznam gostov</vt:lpstr>
      <vt:lpstr>Hrana in pijača</vt:lpstr>
      <vt:lpstr>Druge bistvene stvari</vt:lpstr>
      <vt:lpstr>Mreža sedežnega reda</vt:lpstr>
      <vt:lpstr>GlavaTabele1</vt:lpstr>
      <vt:lpstr>GlavaTabele2</vt:lpstr>
      <vt:lpstr>GlavaTabele3</vt:lpstr>
      <vt:lpstr>'Mreža sedežnega reda'!Področje_tiskanja</vt:lpstr>
      <vt:lpstr>PotrjeniGosti</vt:lpstr>
      <vt:lpstr>SkupnoOdraslih</vt:lpstr>
      <vt:lpstr>SkupnoOtrok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2012-08-28T21:36:07Z</dcterms:created>
  <dcterms:modified xsi:type="dcterms:W3CDTF">2013-01-09T13:52:45Z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