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59C6709F-FACF-4638-BE28-47CFE02EB827}" xr6:coauthVersionLast="36" xr6:coauthVersionMax="43" xr10:uidLastSave="{00000000-0000-0000-0000-000000000000}"/>
  <bookViews>
    <workbookView xWindow="810" yWindow="-120" windowWidth="28920" windowHeight="16110" xr2:uid="{00000000-000D-0000-FFFF-FFFF00000000}"/>
  </bookViews>
  <sheets>
    <sheet name="Stanovanjska posojila" sheetId="1" r:id="rId1"/>
  </sheets>
  <definedNames>
    <definedName name="_xlnm.Print_Titles" localSheetId="0">'Stanovanjska posojila'!$5:$5</definedName>
    <definedName name="ZnesekPosojila">'Stanovanjska posojila'!$D$3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J6" i="1"/>
  <c r="J7" i="1"/>
  <c r="J8" i="1"/>
  <c r="J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<sst xmlns="http://schemas.openxmlformats.org/spreadsheetml/2006/main" count="30" uniqueCount="28">
  <si>
    <r>
      <t xml:space="preserve">STANOVANJSKO POSOJILO – </t>
    </r>
    <r>
      <rPr>
        <b/>
        <i/>
        <sz val="34"/>
        <color theme="8"/>
        <rFont val="Trebuchet MS"/>
        <family val="2"/>
        <scheme val="major"/>
      </rPr>
      <t>PRIMERJAVA</t>
    </r>
  </si>
  <si>
    <t>DATUM</t>
  </si>
  <si>
    <t>ZNESEK</t>
  </si>
  <si>
    <t>Stolpčni grafikon, ki prikazuje primerjavo obrestnih mer, je v tej celici.</t>
  </si>
  <si>
    <t>#</t>
  </si>
  <si>
    <t>BANKA</t>
  </si>
  <si>
    <t>Ime 1</t>
  </si>
  <si>
    <t>Ime 2</t>
  </si>
  <si>
    <t>Ime 3</t>
  </si>
  <si>
    <t>Ime 4</t>
  </si>
  <si>
    <t>Datum</t>
  </si>
  <si>
    <t>VRSTA</t>
  </si>
  <si>
    <t>Prilagodljiva</t>
  </si>
  <si>
    <t>Fiksna</t>
  </si>
  <si>
    <t>OBDOBJE</t>
  </si>
  <si>
    <t>Stolpčni grafikon, ki prikazuje vnaprejšnje stroške, je v tej celici.</t>
  </si>
  <si>
    <t>LETA AMORTIZACIJE</t>
  </si>
  <si>
    <t>STOPNJA</t>
  </si>
  <si>
    <t>LOM</t>
  </si>
  <si>
    <t>TOČKE</t>
  </si>
  <si>
    <t>Gručni palični grafikon, ki prikazuje mesečna plačila, je v tej celici.</t>
  </si>
  <si>
    <t>VNAPREJ</t>
  </si>
  <si>
    <t>PLAČILO</t>
  </si>
  <si>
    <t>OMEJITEV V 1. LETU</t>
  </si>
  <si>
    <t>LETNA OMEJITEV</t>
  </si>
  <si>
    <t>OMEJITEV V CELOTNI ŽIVLJENJSKI DOBI</t>
  </si>
  <si>
    <t>PRI ZAPRTJU €</t>
  </si>
  <si>
    <t>TOČKE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</si>
</sst>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€&quot;;[Red]\-#,##0.00\ &quot;€&quot;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#,##0\ &quot;€&quot;"/>
  </numFmts>
  <fonts count="23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b/>
      <i/>
      <sz val="34"/>
      <color theme="8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5" fillId="2" borderId="1" applyNumberFormat="0" applyFill="0" applyBorder="0" applyProtection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Fill="0" applyBorder="0" applyProtection="0">
      <alignment horizontal="left" vertical="center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" fillId="4" borderId="2" applyNumberFormat="0" applyAlignment="0" applyProtection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7" applyNumberFormat="0" applyAlignment="0" applyProtection="0"/>
    <xf numFmtId="0" fontId="16" fillId="8" borderId="1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5" fillId="0" borderId="0" xfId="2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5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11" fillId="3" borderId="0" xfId="4" applyFont="1" applyAlignment="1">
      <alignment horizontal="center" vertical="center"/>
    </xf>
    <xf numFmtId="0" fontId="6" fillId="0" borderId="5" xfId="5" applyFill="1" applyBorder="1">
      <alignment horizontal="left" vertical="center"/>
    </xf>
    <xf numFmtId="0" fontId="6" fillId="0" borderId="6" xfId="5" applyFill="1" applyBorder="1">
      <alignment horizontal="left" vertical="center"/>
    </xf>
    <xf numFmtId="0" fontId="3" fillId="3" borderId="0" xfId="1" applyFill="1" applyAlignment="1">
      <alignment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Kontrastno ozadje" xfId="4" xr:uid="{00000000-0005-0000-0000-000002000000}"/>
    <cellStyle name="Oznake vnosov" xfId="5" xr:uid="{00000000-0005-0000-0000-000009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18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Stanovanjska posojila" defaultPivotStyle="PivotStyleLight6">
    <tableStyle name="Custom Slicer Style" pivot="0" table="0" count="10" xr9:uid="{00000000-0011-0000-FFFF-FFFF00000000}">
      <tableStyleElement type="wholeTable" dxfId="17"/>
      <tableStyleElement type="headerRow" dxfId="16"/>
    </tableStyle>
    <tableStyle name="Stanovanjska posojila" pivot="0" count="2" xr9:uid="{00000000-0011-0000-FFFF-FFFF01000000}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Trebuchet MS (Body)"/>
                <a:ea typeface=""/>
                <a:cs typeface=""/>
              </a:defRPr>
            </a:pPr>
            <a:r>
              <a:rPr lang="en-US">
                <a:latin typeface="Trebuchet MS (Body)"/>
              </a:rPr>
              <a:t>OBRESTNA MERA – </a:t>
            </a:r>
            <a:r>
              <a:rPr lang="en-US" b="0" i="1">
                <a:solidFill>
                  <a:schemeClr val="accent5"/>
                </a:solidFill>
                <a:latin typeface="Trebuchet MS (Body)"/>
              </a:rPr>
              <a:t>PRIMERJAVA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Trebuchet MS (Body)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'Stanovanjska posojila'!$G$5</c:f>
              <c:strCache>
                <c:ptCount val="1"/>
                <c:pt idx="0">
                  <c:v>STOPNJA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92B-42B6-A26E-637AFD5323D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37FEA05-BDC8-473E-87B7-C70DA197A5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5F07A7-7331-471D-A8F6-C9E3D7F2D1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04E69A6-D28E-4801-A002-393BD821BB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634844A-208B-4761-B43E-931BEDB1F3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sl-S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2B-42B6-A26E-637AFD5323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Trebuchet MS (Body)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'Stanovanjska posojila'!$G$6:$G$10</c:f>
              <c:numCache>
                <c:formatCode>0.000%</c:formatCode>
                <c:ptCount val="5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'Stanovanjska posojila'!$B$6:$B$10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Trebuchet MS (Body)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Trebuchet MS (Body)"/>
                <a:ea typeface=""/>
                <a:cs typeface=""/>
              </a:defRPr>
            </a:pPr>
            <a:r>
              <a:rPr lang="en-US">
                <a:latin typeface="Trebuchet MS (Body)"/>
              </a:rPr>
              <a:t>VNAPREJŠNJI </a:t>
            </a:r>
            <a:r>
              <a:rPr lang="en-US" b="0" i="1">
                <a:solidFill>
                  <a:schemeClr val="accent5"/>
                </a:solidFill>
                <a:latin typeface="Trebuchet MS (Body)"/>
              </a:rPr>
              <a:t>STROŠKI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Trebuchet MS (Body)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'Stanovanjska posojila'!$L$5</c:f>
              <c:strCache>
                <c:ptCount val="1"/>
                <c:pt idx="0">
                  <c:v>VNAPREJ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E83-4E92-8A4F-8563C437D94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0F8A829-593D-4933-9338-032FCB4F0F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FD1C97-E60A-46B2-956B-3B19579F8F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4C42EB6-5C2F-469E-9BF7-216FAEE36E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CA9CB08-BD22-497D-A76F-91BF81FBA5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sl-S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83-4E92-8A4F-8563C437D9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Trebuchet MS (Body) (Telo)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'Stanovanjska posojila'!$L$6:$L$10</c:f>
              <c:numCache>
                <c:formatCode>#,##0.00\ "€";[Red]\-#,##0.00\ "€"</c:formatCode>
                <c:ptCount val="5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'Stanovanjska posojila'!$B$6:$B$10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Trebuchet MS (Body)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Trebuchet MS (Body) (Telo)"/>
                <a:ea typeface=""/>
                <a:cs typeface=""/>
              </a:defRPr>
            </a:pPr>
            <a:r>
              <a:rPr lang="en-US">
                <a:latin typeface="Trebuchet MS (Body) (Telo)"/>
              </a:rPr>
              <a:t>MESEČNA </a:t>
            </a:r>
            <a:r>
              <a:rPr lang="en-US" b="0" i="1">
                <a:solidFill>
                  <a:schemeClr val="accent5"/>
                </a:solidFill>
                <a:latin typeface="Trebuchet MS (Body) (Telo)"/>
              </a:rPr>
              <a:t>PLAČILA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Trebuchet MS (Body) (Telo)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'Stanovanjska posojila'!$M$5</c:f>
              <c:strCache>
                <c:ptCount val="1"/>
                <c:pt idx="0">
                  <c:v>PLAČILO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0E0-4E74-BCD7-B14BEF2A3E7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245BE85-84B3-48B4-99DF-E64A882EDE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7A45995-3706-4012-BF1A-02B88557B7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7650984-7E5A-4BC0-B5A2-334C85382F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6FD1AF0-B201-40FB-94F1-61A58C6A6E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sl-S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E0-4E74-BCD7-B14BEF2A3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'Stanovanjska posojila'!$M$6:$M$10</c:f>
              <c:numCache>
                <c:formatCode>General</c:formatCode>
                <c:ptCount val="5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'Stanovanjska posojila'!$B$6:$B$10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Trebuchet MS (Body) (Telo)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552451</xdr:colOff>
      <xdr:row>3</xdr:row>
      <xdr:rowOff>1931670</xdr:rowOff>
    </xdr:to>
    <xdr:graphicFrame macro="">
      <xdr:nvGraphicFramePr>
        <xdr:cNvPr id="2" name="Grafikon 1" descr="Stolpčni grafikon, ki prikazuje primerjavo obrestnih mer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8</xdr:col>
      <xdr:colOff>123825</xdr:colOff>
      <xdr:row>3</xdr:row>
      <xdr:rowOff>1934845</xdr:rowOff>
    </xdr:to>
    <xdr:graphicFrame macro="">
      <xdr:nvGraphicFramePr>
        <xdr:cNvPr id="3" name="Grafikon 2" descr="Stolpčni grafikon, ki prikazuje vnaprejšnje stroške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14</xdr:col>
      <xdr:colOff>457200</xdr:colOff>
      <xdr:row>3</xdr:row>
      <xdr:rowOff>1934845</xdr:rowOff>
    </xdr:to>
    <xdr:graphicFrame macro="">
      <xdr:nvGraphicFramePr>
        <xdr:cNvPr id="4" name="Grafikon 3" descr="Gručni palični grafikon, ki prikazuje mesečna plačila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sojila" displayName="Posojila" ref="B5:P9" totalsRowShown="0" headerRowDxfId="13">
  <autoFilter ref="B5:P9" xr:uid="{00000000-0009-0000-0100-000001000000}"/>
  <tableColumns count="15">
    <tableColumn id="1" xr3:uid="{00000000-0010-0000-0000-000001000000}" name="#" dataDxfId="12"/>
    <tableColumn id="2" xr3:uid="{00000000-0010-0000-0000-000002000000}" name="BANKA"/>
    <tableColumn id="3" xr3:uid="{00000000-0010-0000-0000-000003000000}" name="VRSTA"/>
    <tableColumn id="16" xr3:uid="{00000000-0010-0000-0000-000010000000}" name="OBDOBJE" dataDxfId="11"/>
    <tableColumn id="4" xr3:uid="{00000000-0010-0000-0000-000004000000}" name="LETA AMORTIZACIJE" dataDxfId="10"/>
    <tableColumn id="5" xr3:uid="{00000000-0010-0000-0000-000005000000}" name="STOPNJA" dataDxfId="9"/>
    <tableColumn id="11" xr3:uid="{00000000-0010-0000-0000-00000B000000}" name="LOM" dataDxfId="8"/>
    <tableColumn id="6" xr3:uid="{00000000-0010-0000-0000-000006000000}" name="TOČKE" dataDxfId="7"/>
    <tableColumn id="7" xr3:uid="{00000000-0010-0000-0000-000007000000}" name="TOČKE €" dataDxfId="6">
      <calculatedColumnFormula>IFERROR(Posojila[[#This Row],[TOČKE]]/100*ZnesekPosojila,0)</calculatedColumnFormula>
    </tableColumn>
    <tableColumn id="8" xr3:uid="{00000000-0010-0000-0000-000008000000}" name="PRI ZAPRTJU €" dataDxfId="5"/>
    <tableColumn id="12" xr3:uid="{00000000-0010-0000-0000-00000C000000}" name="VNAPREJ" dataDxfId="4">
      <calculatedColumnFormula>SUM(Posojila[[#This Row],[TOČKE €]:[PRI ZAPRTJU €]])</calculatedColumnFormula>
    </tableColumn>
    <tableColumn id="9" xr3:uid="{00000000-0010-0000-0000-000009000000}" name="PLAČILO" dataDxfId="3">
      <calculatedColumnFormula>IFERROR(PMT(Posojila[[#This Row],[STOPNJA]]/12,Posojila[[#This Row],[LETA AMORTIZACIJE]]*12,-ZnesekPosojila,1),"")</calculatedColumnFormula>
    </tableColumn>
    <tableColumn id="10" xr3:uid="{00000000-0010-0000-0000-00000A000000}" name="OMEJITEV V 1. LETU" dataDxfId="2"/>
    <tableColumn id="13" xr3:uid="{00000000-0010-0000-0000-00000D000000}" name="LETNA OMEJITEV" dataDxfId="1"/>
    <tableColumn id="14" xr3:uid="{00000000-0010-0000-0000-00000E000000}" name="OMEJITEV V CELOTNI ŽIVLJENJSKI DOBI" dataDxfId="0"/>
  </tableColumns>
  <tableStyleInfo name="Stanovanjska posojila" showFirstColumn="0" showLastColumn="0" showRowStripes="1" showColumnStripes="0"/>
  <extLst>
    <ext xmlns:x14="http://schemas.microsoft.com/office/spreadsheetml/2009/9/main" uri="{504A1905-F514-4f6f-8877-14C23A59335A}">
      <x14:table altTextSummary="V to tabelo vnesite številko, ime banke, obdobje, EOM, točke, zaključni znesek, zgornjo mesto za 1. leto, letno zgornjo mesto in skupno zgornjo mejo. Točke v dolarjih, vnaprejšnji znesek in obroki so izračunani samodejno.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topLeftCell="B1" zoomScaleNormal="100" workbookViewId="0">
      <selection activeCell="B1" sqref="B1:J1"/>
    </sheetView>
  </sheetViews>
  <sheetFormatPr defaultRowHeight="30" customHeight="1" x14ac:dyDescent="0.3"/>
  <cols>
    <col min="1" max="1" width="2.75" customWidth="1"/>
    <col min="3" max="3" width="17.25" customWidth="1"/>
    <col min="4" max="4" width="18.25" customWidth="1"/>
    <col min="5" max="5" width="14.625" customWidth="1"/>
    <col min="6" max="6" width="21.5" customWidth="1"/>
    <col min="7" max="7" width="11.875" customWidth="1"/>
    <col min="9" max="9" width="9.125" customWidth="1"/>
    <col min="10" max="10" width="12.875" customWidth="1"/>
    <col min="11" max="11" width="16.375" customWidth="1"/>
    <col min="12" max="12" width="13.25" customWidth="1"/>
    <col min="13" max="13" width="12.875" customWidth="1"/>
    <col min="14" max="14" width="12" customWidth="1"/>
    <col min="15" max="15" width="14.75" customWidth="1"/>
    <col min="16" max="16" width="20.75" customWidth="1"/>
    <col min="17" max="17" width="2.75" customWidth="1"/>
  </cols>
  <sheetData>
    <row r="1" spans="1:17" ht="55.5" customHeight="1" x14ac:dyDescent="0.3">
      <c r="A1" s="2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"/>
      <c r="L1" s="2"/>
      <c r="M1" s="2"/>
      <c r="N1" s="2"/>
      <c r="O1" s="2"/>
      <c r="P1" s="2"/>
      <c r="Q1" s="2"/>
    </row>
    <row r="2" spans="1:17" ht="30" customHeight="1" x14ac:dyDescent="0.3">
      <c r="B2" s="18" t="s">
        <v>1</v>
      </c>
      <c r="C2" s="18"/>
      <c r="D2" s="10" t="s">
        <v>10</v>
      </c>
    </row>
    <row r="3" spans="1:17" ht="30" customHeight="1" x14ac:dyDescent="0.3">
      <c r="B3" s="19" t="s">
        <v>2</v>
      </c>
      <c r="C3" s="19"/>
      <c r="D3" s="3">
        <v>350000</v>
      </c>
    </row>
    <row r="4" spans="1:17" ht="162.6" customHeight="1" x14ac:dyDescent="0.3">
      <c r="A4" s="2"/>
      <c r="B4" s="17" t="s">
        <v>3</v>
      </c>
      <c r="C4" s="17"/>
      <c r="D4" s="17"/>
      <c r="E4" s="17"/>
      <c r="F4" s="17" t="s">
        <v>15</v>
      </c>
      <c r="G4" s="17"/>
      <c r="H4" s="17"/>
      <c r="I4" s="17"/>
      <c r="J4" s="17" t="s">
        <v>20</v>
      </c>
      <c r="K4" s="17"/>
      <c r="L4" s="17"/>
      <c r="M4" s="17"/>
      <c r="N4" s="17"/>
      <c r="O4" s="17"/>
      <c r="P4" s="2"/>
      <c r="Q4" s="2"/>
    </row>
    <row r="5" spans="1:17" s="11" customFormat="1" ht="39.950000000000003" customHeight="1" x14ac:dyDescent="0.3">
      <c r="B5" s="4" t="s">
        <v>4</v>
      </c>
      <c r="C5" s="12" t="s">
        <v>5</v>
      </c>
      <c r="D5" s="12" t="s">
        <v>11</v>
      </c>
      <c r="E5" s="4" t="s">
        <v>14</v>
      </c>
      <c r="F5" s="14" t="s">
        <v>16</v>
      </c>
      <c r="G5" s="12" t="s">
        <v>17</v>
      </c>
      <c r="H5" s="12" t="s">
        <v>18</v>
      </c>
      <c r="I5" s="12" t="s">
        <v>19</v>
      </c>
      <c r="J5" s="13" t="s">
        <v>27</v>
      </c>
      <c r="K5" s="13" t="s">
        <v>26</v>
      </c>
      <c r="L5" s="13" t="s">
        <v>21</v>
      </c>
      <c r="M5" s="13" t="s">
        <v>22</v>
      </c>
      <c r="N5" s="12" t="s">
        <v>23</v>
      </c>
      <c r="O5" s="12" t="s">
        <v>24</v>
      </c>
      <c r="P5" s="12" t="s">
        <v>25</v>
      </c>
    </row>
    <row r="6" spans="1:17" ht="30" customHeight="1" x14ac:dyDescent="0.3">
      <c r="B6" s="5">
        <v>4</v>
      </c>
      <c r="C6" s="6" t="s">
        <v>6</v>
      </c>
      <c r="D6" s="6" t="s">
        <v>12</v>
      </c>
      <c r="E6" s="7">
        <v>5</v>
      </c>
      <c r="F6" s="7">
        <v>30</v>
      </c>
      <c r="G6" s="8">
        <v>2.5000000000000001E-2</v>
      </c>
      <c r="H6" s="8">
        <v>3.338E-2</v>
      </c>
      <c r="I6" s="9">
        <v>2</v>
      </c>
      <c r="J6" s="15">
        <f>IFERROR(Posojila[[#This Row],[TOČKE]]/100*ZnesekPosojila,0)</f>
        <v>7000</v>
      </c>
      <c r="K6" s="15">
        <v>1000</v>
      </c>
      <c r="L6" s="16">
        <f>SUM(Posojila[[#This Row],[TOČKE €]:[PRI ZAPRTJU €]])</f>
        <v>8000</v>
      </c>
      <c r="M6" s="16">
        <f>IFERROR(PMT(Posojila[[#This Row],[STOPNJA]]/12,Posojila[[#This Row],[LETA AMORTIZACIJE]]*12,-ZnesekPosojila,1),"")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5">
        <v>3</v>
      </c>
      <c r="C7" s="6" t="s">
        <v>7</v>
      </c>
      <c r="D7" s="6" t="s">
        <v>12</v>
      </c>
      <c r="E7" s="7">
        <v>7</v>
      </c>
      <c r="F7" s="7">
        <v>30</v>
      </c>
      <c r="G7" s="8">
        <v>2.6249999999999999E-2</v>
      </c>
      <c r="H7" s="8">
        <v>3.252E-2</v>
      </c>
      <c r="I7" s="9">
        <v>2</v>
      </c>
      <c r="J7" s="15">
        <f>IFERROR(Posojila[[#This Row],[TOČKE]]/100*ZnesekPosojila,0)</f>
        <v>7000</v>
      </c>
      <c r="K7" s="15">
        <v>750</v>
      </c>
      <c r="L7" s="16">
        <f>SUM(Posojila[[#This Row],[TOČKE €]:[PRI ZAPRTJU €]])</f>
        <v>7750</v>
      </c>
      <c r="M7" s="16">
        <f>IFERROR(PMT(Posojila[[#This Row],[STOPNJA]]/12,Posojila[[#This Row],[LETA AMORTIZACIJE]]*12,-ZnesekPosojila,1),"")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7">
        <v>1</v>
      </c>
      <c r="C8" s="6" t="s">
        <v>8</v>
      </c>
      <c r="D8" s="6" t="s">
        <v>13</v>
      </c>
      <c r="E8" s="7">
        <v>30</v>
      </c>
      <c r="F8" s="7">
        <v>30</v>
      </c>
      <c r="G8" s="8">
        <v>3.5000000000000003E-2</v>
      </c>
      <c r="H8" s="8">
        <v>3.755E-2</v>
      </c>
      <c r="I8" s="9">
        <v>1.75</v>
      </c>
      <c r="J8" s="15">
        <f>IFERROR(Posojila[[#This Row],[TOČKE]]/100*ZnesekPosojila,0)</f>
        <v>6125.0000000000009</v>
      </c>
      <c r="K8" s="15">
        <v>500</v>
      </c>
      <c r="L8" s="16">
        <f>SUM(Posojila[[#This Row],[TOČKE €]:[PRI ZAPRTJU €]])</f>
        <v>6625.0000000000009</v>
      </c>
      <c r="M8" s="16">
        <f>IFERROR(PMT(Posojila[[#This Row],[STOPNJA]]/12,Posojila[[#This Row],[LETA AMORTIZACIJE]]*12,-ZnesekPosojila,1),"")</f>
        <v>1571.6548335506743</v>
      </c>
      <c r="N8" s="1"/>
      <c r="O8" s="1"/>
      <c r="P8" s="1"/>
    </row>
    <row r="9" spans="1:17" ht="30" customHeight="1" x14ac:dyDescent="0.3">
      <c r="B9" s="5">
        <v>2</v>
      </c>
      <c r="C9" s="6" t="s">
        <v>9</v>
      </c>
      <c r="D9" s="6" t="s">
        <v>13</v>
      </c>
      <c r="E9" s="7">
        <v>15</v>
      </c>
      <c r="F9" s="7">
        <v>15</v>
      </c>
      <c r="G9" s="8">
        <v>2.8750000000000001E-2</v>
      </c>
      <c r="H9" s="8">
        <v>3.2910000000000002E-2</v>
      </c>
      <c r="I9" s="9">
        <v>1.5</v>
      </c>
      <c r="J9" s="15">
        <f>IFERROR(Posojila[[#This Row],[TOČKE]]/100*ZnesekPosojila,0)</f>
        <v>5250</v>
      </c>
      <c r="K9" s="15">
        <v>1200</v>
      </c>
      <c r="L9" s="16">
        <f>SUM(Posojila[[#This Row],[TOČKE €]:[PRI ZAPRTJU €]])</f>
        <v>6450</v>
      </c>
      <c r="M9" s="16">
        <f>IFERROR(PMT(Posojila[[#This Row],[STOPNJA]]/12,Posojila[[#This Row],[LETA AMORTIZACIJE]]*12,-ZnesekPosojila,1),"")</f>
        <v>2396.0455675280091</v>
      </c>
      <c r="N9" s="1"/>
      <c r="O9" s="1"/>
      <c r="P9" s="1"/>
    </row>
  </sheetData>
  <mergeCells count="6">
    <mergeCell ref="B1:J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Na tem delovnem listu lahko ustvarite primerjavo stanovanjskih posojil. Vnesite podrobnosti v tabelo Posojila, datum v celico D2, znesek posojila pa v celico D3. Grafikoni v celicah B4, F4 in J4 so samodejno posodobljeni." sqref="A1" xr:uid="{00000000-0002-0000-0000-000000000000}"/>
    <dataValidation allowBlank="1" showInputMessage="1" showErrorMessage="1" prompt="V tej celici je naslov tega delovnega lista." sqref="B1" xr:uid="{00000000-0002-0000-0000-000001000000}"/>
    <dataValidation allowBlank="1" showInputMessage="1" showErrorMessage="1" prompt="V celico na desni vnesite datum." sqref="B2:C2" xr:uid="{00000000-0002-0000-0000-000002000000}"/>
    <dataValidation allowBlank="1" showInputMessage="1" showErrorMessage="1" prompt="Vnesite datum v to celico." sqref="D2" xr:uid="{00000000-0002-0000-0000-000003000000}"/>
    <dataValidation allowBlank="1" showInputMessage="1" showErrorMessage="1" prompt="Vnesite znesek v celico na desni." sqref="B3:C3" xr:uid="{00000000-0002-0000-0000-000004000000}"/>
    <dataValidation allowBlank="1" showInputMessage="1" showErrorMessage="1" prompt="Vnesite znesek v to celico, podrobnosti o posojilu pa v tabelo z začetkom v celici B5." sqref="D3" xr:uid="{00000000-0002-0000-0000-000005000000}"/>
    <dataValidation allowBlank="1" showInputMessage="1" showErrorMessage="1" prompt="V ta stolpec pod ta naslov vnesite številko. Če želite poiskati določene vnose, uporabite filtre naslovov." sqref="B5" xr:uid="{00000000-0002-0000-0000-000006000000}"/>
    <dataValidation allowBlank="1" showInputMessage="1" showErrorMessage="1" prompt="V ta stolpec pod ta naslov vnesite ime banke." sqref="C5" xr:uid="{00000000-0002-0000-0000-000007000000}"/>
    <dataValidation allowBlank="1" showInputMessage="1" showErrorMessage="1" prompt="V tem stolpcu pod tem naslovom izberite vrsto. Pritisnite ALT + puščico dol, da odprete spustni seznam, nato pa s tipko ENTER potrdite vnos." sqref="D5" xr:uid="{00000000-0002-0000-0000-000008000000}"/>
    <dataValidation allowBlank="1" showInputMessage="1" showErrorMessage="1" prompt="V ta stolpec pod ta naslov vnesite obdobje." sqref="E5" xr:uid="{00000000-0002-0000-0000-000009000000}"/>
    <dataValidation allowBlank="1" showInputMessage="1" showErrorMessage="1" prompt="V ta stolpec pod ta naslov vnesite obdobje odplačevanja v letih." sqref="F5" xr:uid="{00000000-0002-0000-0000-00000A000000}"/>
    <dataValidation allowBlank="1" showInputMessage="1" showErrorMessage="1" prompt="Tarifo vnesite v ta stolpec pod ta naslov." sqref="G5" xr:uid="{00000000-0002-0000-0000-00000B000000}"/>
    <dataValidation allowBlank="1" showInputMessage="1" showErrorMessage="1" prompt="V ta stolpec pod ta naslov vnesite efektivno obrestno mero (EOM)." sqref="H5" xr:uid="{00000000-0002-0000-0000-00000C000000}"/>
    <dataValidation allowBlank="1" showInputMessage="1" showErrorMessage="1" prompt="V ta stolpec pod ta naslov vnesite točke." sqref="I5" xr:uid="{00000000-0002-0000-0000-00000D000000}"/>
    <dataValidation allowBlank="1" showInputMessage="1" showErrorMessage="1" prompt="V tem stolpcu pod tem naslovom so samodejno izračunane točke v dolarjih." sqref="J5" xr:uid="{00000000-0002-0000-0000-00000E000000}"/>
    <dataValidation allowBlank="1" showInputMessage="1" showErrorMessage="1" prompt="V ta stolpec pod ta naslov vnesite zaključni znesek." sqref="K5" xr:uid="{00000000-0002-0000-0000-00000F000000}"/>
    <dataValidation allowBlank="1" showInputMessage="1" showErrorMessage="1" prompt="v tem stolpcu pod tem naslovom je samodejno izračunan vnaprejšnji znesek. Vrstica stanja je samodejno posodobljena." sqref="L5" xr:uid="{00000000-0002-0000-0000-000010000000}"/>
    <dataValidation allowBlank="1" showInputMessage="1" showErrorMessage="1" prompt="V tem stolpcu pod tem naslovom je samodejno izračunan znesek obroka." sqref="M5" xr:uid="{00000000-0002-0000-0000-000011000000}"/>
    <dataValidation allowBlank="1" showInputMessage="1" showErrorMessage="1" prompt="V ta stolpec pod ta naslov vnesite zgornjo mejo za 1. leto." sqref="N5" xr:uid="{00000000-0002-0000-0000-000012000000}"/>
    <dataValidation allowBlank="1" showInputMessage="1" showErrorMessage="1" prompt="V ta stolpec pod ta naslov vnesite letno zgornjo mejo." sqref="O5" xr:uid="{00000000-0002-0000-0000-000013000000}"/>
    <dataValidation allowBlank="1" showInputMessage="1" showErrorMessage="1" prompt="V ta stolpec pod ta naslov vnesite skupno zgornjo mejo." sqref="P5" xr:uid="{00000000-0002-0000-0000-000014000000}"/>
    <dataValidation type="list" errorStyle="warning" allowBlank="1" showInputMessage="1" showErrorMessage="1" error="Na seznamu izberite vrsto. Izberite PREKLIČI, pritisnite ALT+PUŠČICA DOL za možnosti, nato pa PUŠČICA DOL in ENTER, da izberete." sqref="D6:D9" xr:uid="{00000000-0002-0000-0000-000015000000}">
      <formula1>"Fiksna,Prilagodljiva"</formula1>
    </dataValidation>
  </dataValidations>
  <printOptions horizontalCentered="1"/>
  <pageMargins left="0.45" right="0.45" top="0.4" bottom="0.4" header="0.3" footer="0.3"/>
  <pageSetup paperSize="9" scale="60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Stanovanjska posojila</vt:lpstr>
      <vt:lpstr>'Stanovanjska posojila'!Print_Titles</vt:lpstr>
      <vt:lpstr>ZnesekPosojila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2019-05-17T03:39:27Z</dcterms:created>
  <dcterms:modified xsi:type="dcterms:W3CDTF">2019-05-17T03:39:27Z</dcterms:modified>
  <cp:category/>
  <cp:contentStatus/>
</cp:coreProperties>
</file>