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09"/>
  <workbookPr/>
  <mc:AlternateContent xmlns:mc="http://schemas.openxmlformats.org/markup-compatibility/2006">
    <mc:Choice Requires="x15">
      <x15ac:absPath xmlns:x15ac="http://schemas.microsoft.com/office/spreadsheetml/2010/11/ac" url="https://bcsloctest5-my.sharepoint.com/personal/pubmed_templates_bcsloctest5_onmicrosoft_com/Documents/WordTech_20191012_New_Production_Task_Win32/04_PreDTP_Done/sk-SK/"/>
    </mc:Choice>
  </mc:AlternateContent>
  <xr:revisionPtr revIDLastSave="1" documentId="13_ncr:1_{8D57D8DA-D0A1-412D-BBE1-ABDB4CE8D892}" xr6:coauthVersionLast="45" xr6:coauthVersionMax="45" xr10:uidLastSave="{964987F8-61CF-4D01-A047-3079D64BDE6F}"/>
  <bookViews>
    <workbookView xWindow="-120" yWindow="-120" windowWidth="28920" windowHeight="14205" xr2:uid="{00000000-000D-0000-FFFF-FFFF00000000}"/>
  </bookViews>
  <sheets>
    <sheet name="rozpočet na štúdium" sheetId="1" r:id="rId1"/>
    <sheet name="ÚdajeGrafu" sheetId="2" state="hidden" r:id="rId2"/>
  </sheets>
  <definedNames>
    <definedName name="ČistéMesačnéVýdavky">'rozpočet na štúdium'!$B$12</definedName>
    <definedName name="ČistýMesačnýPríjem">'rozpočet na štúdium'!$B$9</definedName>
    <definedName name="_xlnm.Print_Area" localSheetId="0">OFFSET('rozpočet na štúdium'!$A$1,0,0,PoslednýRiadok,11)</definedName>
    <definedName name="PercentoMinutýchPríjmov">'rozpočet na štúdium'!$B$5</definedName>
    <definedName name="PoslednýRiadok">ROW(MesačnéVýdavky[#Totals])+1</definedName>
    <definedName name="Zostatok">'rozpočet na štúdium'!$B$15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<sst xmlns="http://schemas.openxmlformats.org/spreadsheetml/2006/main" count="43" uniqueCount="37">
  <si>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Príjmy</t>
  </si>
  <si>
    <t>rozpočet na štúdium</t>
  </si>
  <si>
    <t>percentuálny podiel minutých príjmov</t>
  </si>
  <si>
    <t>čistý mesačný príjem</t>
  </si>
  <si>
    <t>čisté mesačné výdavky</t>
  </si>
  <si>
    <t>zostatok</t>
  </si>
  <si>
    <t>mesačný príjem</t>
  </si>
  <si>
    <t>Položka</t>
  </si>
  <si>
    <t>Fixný príjem</t>
  </si>
  <si>
    <t>Finančná pomoc</t>
  </si>
  <si>
    <t>Pôžičky</t>
  </si>
  <si>
    <t>Iné príjmy</t>
  </si>
  <si>
    <t>Suma</t>
  </si>
  <si>
    <t>mesačné výdavky</t>
  </si>
  <si>
    <t>Nájomné</t>
  </si>
  <si>
    <t>Služby</t>
  </si>
  <si>
    <t>Mobilný telefón</t>
  </si>
  <si>
    <t>Potraviny</t>
  </si>
  <si>
    <t>Výdavky na auto</t>
  </si>
  <si>
    <t>Študentské pôžičky</t>
  </si>
  <si>
    <t>Kreditné karty</t>
  </si>
  <si>
    <t>Poistenie</t>
  </si>
  <si>
    <t>Kaderník</t>
  </si>
  <si>
    <t>Zábava</t>
  </si>
  <si>
    <t>Rôzne</t>
  </si>
  <si>
    <t>výdavky počas semestra*</t>
  </si>
  <si>
    <t>Školné</t>
  </si>
  <si>
    <t>Poplatky za laboratóriá</t>
  </si>
  <si>
    <t>Knihy</t>
  </si>
  <si>
    <t>Vklady</t>
  </si>
  <si>
    <t>Doprava</t>
  </si>
  <si>
    <t>Ostatné poplatky</t>
  </si>
  <si>
    <t>* pri dĺžke semestra 4 mesiace</t>
  </si>
  <si>
    <t>Mesačne</t>
  </si>
  <si>
    <t>príjem</t>
  </si>
  <si>
    <t>výdavky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</si>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</sst>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#,##0\ [$EUR];[Red]\-#,##0\ [$EUR]"/>
    <numFmt numFmtId="168" formatCode="#,##0\ [$EUR]"/>
  </numFmts>
  <fonts count="34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9"/>
      <name val="Century Gothic"/>
      <family val="3"/>
      <charset val="134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6" applyNumberFormat="0" applyAlignment="0" applyProtection="0"/>
    <xf numFmtId="0" fontId="27" fillId="7" borderId="7" applyNumberFormat="0" applyAlignment="0" applyProtection="0"/>
    <xf numFmtId="0" fontId="28" fillId="7" borderId="6" applyNumberFormat="0" applyAlignment="0" applyProtection="0"/>
    <xf numFmtId="0" fontId="29" fillId="0" borderId="8" applyNumberFormat="0" applyFill="0" applyAlignment="0" applyProtection="0"/>
    <xf numFmtId="0" fontId="30" fillId="8" borderId="9" applyNumberFormat="0" applyAlignment="0" applyProtection="0"/>
    <xf numFmtId="0" fontId="31" fillId="0" borderId="0" applyNumberFormat="0" applyFill="0" applyBorder="0" applyAlignment="0" applyProtection="0"/>
    <xf numFmtId="0" fontId="14" fillId="9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68" fontId="12" fillId="2" borderId="0" xfId="1" applyFont="1" applyFill="1" applyAlignment="1" applyProtection="1">
      <alignment horizontal="right" vertical="center" indent="1"/>
    </xf>
    <xf numFmtId="168" fontId="17" fillId="2" borderId="0" xfId="1" applyFont="1" applyFill="1" applyAlignment="1" applyProtection="1">
      <alignment horizontal="right" vertical="center" indent="1"/>
    </xf>
    <xf numFmtId="166" fontId="4" fillId="2" borderId="0" xfId="0" applyNumberFormat="1" applyFont="1" applyFill="1" applyAlignment="1">
      <alignment vertical="center"/>
    </xf>
    <xf numFmtId="42" fontId="4" fillId="2" borderId="0" xfId="0" applyNumberFormat="1" applyFont="1" applyFill="1" applyAlignment="1" applyProtection="1">
      <alignment vertical="center"/>
    </xf>
    <xf numFmtId="42" fontId="2" fillId="2" borderId="0" xfId="0" applyNumberFormat="1" applyFont="1" applyFill="1" applyAlignment="1" applyProtection="1">
      <alignment vertical="center"/>
    </xf>
    <xf numFmtId="42" fontId="3" fillId="2" borderId="0" xfId="0" applyNumberFormat="1" applyFont="1" applyFill="1" applyAlignment="1">
      <alignment vertical="center" wrapText="1"/>
    </xf>
    <xf numFmtId="42" fontId="2" fillId="2" borderId="0" xfId="0" applyNumberFormat="1" applyFont="1" applyFill="1" applyAlignment="1">
      <alignment vertical="center"/>
    </xf>
    <xf numFmtId="167" fontId="0" fillId="0" borderId="0" xfId="0" applyNumberFormat="1"/>
    <xf numFmtId="167" fontId="8" fillId="2" borderId="0" xfId="0" applyNumberFormat="1" applyFont="1" applyFill="1" applyAlignment="1">
      <alignment horizontal="left" vertical="center"/>
    </xf>
    <xf numFmtId="168" fontId="17" fillId="2" borderId="0" xfId="0" applyNumberFormat="1" applyFont="1" applyFill="1" applyAlignment="1" applyProtection="1">
      <alignment horizontal="right" vertical="center" indent="1"/>
    </xf>
    <xf numFmtId="168" fontId="12" fillId="2" borderId="0" xfId="0" applyNumberFormat="1" applyFont="1" applyFill="1" applyAlignment="1">
      <alignment horizontal="right" vertical="center" wrapText="1" indent="1"/>
    </xf>
    <xf numFmtId="168" fontId="15" fillId="2" borderId="0" xfId="0" applyNumberFormat="1" applyFont="1" applyFill="1" applyAlignment="1">
      <alignment horizontal="right" vertical="center" wrapText="1" indent="1"/>
    </xf>
    <xf numFmtId="168" fontId="15" fillId="2" borderId="0" xfId="0" applyNumberFormat="1" applyFont="1" applyFill="1" applyAlignment="1" applyProtection="1">
      <alignment horizontal="right" vertical="center" inden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2" builtinId="3" customBuiltin="1"/>
    <cellStyle name="Čiarka [0]" xfId="3" builtinId="6" customBuiltin="1"/>
    <cellStyle name="Dobrá" xfId="11" builtinId="26" customBuiltin="1"/>
    <cellStyle name="Kontrolná bunka" xfId="18" builtinId="23" customBuiltin="1"/>
    <cellStyle name="Mena" xfId="1" builtinId="4" customBuiltin="1"/>
    <cellStyle name="Mena [0]" xfId="4" builtinId="7" customBuiltin="1"/>
    <cellStyle name="Nadpis 1" xfId="7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ov" xfId="6" builtinId="15" customBuiltin="1"/>
    <cellStyle name="Neutrálna" xfId="13" builtinId="28" customBuiltin="1"/>
    <cellStyle name="Normálna" xfId="0" builtinId="0" customBuiltin="1"/>
    <cellStyle name="Percentá" xfId="5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28"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8" formatCode="#,##0\ [$EUR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1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8" formatCode="#,##0\ [$EUR]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1"/>
        <scheme val="major"/>
      </font>
      <numFmt numFmtId="168" formatCode="#,##0\ [$EUR]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8" formatCode="#,##0\ [$EUR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Štýl tabuľky 1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Údaje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295-4B14-B065-F8F37EE2F5D5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295-4B14-B065-F8F37EE2F5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ÚdajeGrafu!$A$2:$A$3</c:f>
              <c:strCache>
                <c:ptCount val="2"/>
                <c:pt idx="0">
                  <c:v>príjem</c:v>
                </c:pt>
                <c:pt idx="1">
                  <c:v>výdavky</c:v>
                </c:pt>
              </c:strCache>
            </c:strRef>
          </c:cat>
          <c:val>
            <c:numRef>
              <c:f>ÚdajeGrafu!$B$2:$B$3</c:f>
              <c:numCache>
                <c:formatCode>#\ ##0\ [$EUR];[Red]\-#\ ##0\ [$EUR]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5-4B14-B065-F8F37EE2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\ ##0\ [$EUR];[Red]\-#\ ##0\ [$EUR]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21167</xdr:colOff>
      <xdr:row>23</xdr:row>
      <xdr:rowOff>116411</xdr:rowOff>
    </xdr:from>
    <xdr:to>
      <xdr:col>2</xdr:col>
      <xdr:colOff>412746</xdr:colOff>
      <xdr:row>31</xdr:row>
      <xdr:rowOff>202409</xdr:rowOff>
    </xdr:to>
    <xdr:sp macro="" textlink="">
      <xdr:nvSpPr>
        <xdr:cNvPr id="6" name="Zaoblená obdĺžniková bublin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 flipV="1">
          <a:off x="793083" y="6571589"/>
          <a:ext cx="1717154" cy="2498985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 rtl="0"/>
          <a:r>
            <a:rPr lang="sk" sz="110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Ak chcete pridať</a:t>
          </a:r>
          <a:r>
            <a:rPr lang="sk" sz="1100" baseline="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 nový riadok do tabuľky, vyberte bunku nad celkovou sumou a potom stlačte kláves Tab. Ak chcete odstrániť tieto pokyny, vyberte tento tvar a potom stlačte kláves Delete.</a:t>
          </a:r>
          <a:endParaRPr lang="en-US" sz="1100">
            <a:solidFill>
              <a:schemeClr val="bg2">
                <a:lumMod val="10000"/>
              </a:schemeClr>
            </a:solidFill>
            <a:latin typeface="Century Gothic" panose="020B050202020202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esačnéPríjmy" displayName="MesačnéPríjmy" ref="B18:C23" totalsRowCount="1" headerRowDxfId="6" dataDxfId="5" totalsRowDxfId="4">
  <autoFilter ref="B18:C22" xr:uid="{00000000-0009-0000-0100-000004000000}"/>
  <tableColumns count="2">
    <tableColumn id="1" xr3:uid="{00000000-0010-0000-0000-000001000000}" name="Položka" totalsRowLabel="Celková hodnota" dataDxfId="2" totalsRowDxfId="3"/>
    <tableColumn id="2" xr3:uid="{00000000-0010-0000-0000-000002000000}" name="Suma" totalsRowFunction="sum" dataDxfId="0" totalsRowDxfId="1" dataCellStyle="Mena"/>
  </tableColumns>
  <tableStyleInfo name="Štýl tabuľky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MesačnéVýdavky" displayName="MesačnéVýdavky" ref="E18:F30" totalsRowCount="1" headerRowDxfId="22" dataDxfId="21" totalsRowDxfId="20">
  <autoFilter ref="E18:F29" xr:uid="{00000000-0009-0000-0100-000005000000}"/>
  <tableColumns count="2">
    <tableColumn id="1" xr3:uid="{00000000-0010-0000-0100-000001000000}" name="Položka" totalsRowLabel="Celková hodnota" dataDxfId="19" totalsRowDxfId="18"/>
    <tableColumn id="2" xr3:uid="{00000000-0010-0000-0100-000002000000}" name="Suma" totalsRowFunction="sum" dataDxfId="17" totalsRowDxfId="16" dataCellStyle="Mena"/>
  </tableColumns>
  <tableStyleInfo name="Štýl tabuľky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VýdavkyZaSemester" displayName="VýdavkyZaSemester" ref="H18:J25" totalsRowCount="1" headerRowDxfId="15" dataDxfId="14" totalsRowDxfId="13">
  <autoFilter ref="H18:J24" xr:uid="{00000000-0009-0000-0100-000006000000}"/>
  <tableColumns count="3">
    <tableColumn id="1" xr3:uid="{00000000-0010-0000-0200-000001000000}" name="Položka" totalsRowLabel="Celková hodnota" dataDxfId="12" totalsRowDxfId="11"/>
    <tableColumn id="2" xr3:uid="{00000000-0010-0000-0200-000002000000}" name="Suma" totalsRowFunction="sum" dataDxfId="10" totalsRowDxfId="9" dataCellStyle="Mena"/>
    <tableColumn id="3" xr3:uid="{00000000-0010-0000-0200-000003000000}" name="Mesačne" totalsRowFunction="sum" dataDxfId="8" totalsRowDxfId="7" dataCellStyle="Mena">
      <calculatedColumnFormula>VýdavkyZaSemester[[#This Row],[Suma]]/4</calculatedColumnFormula>
    </tableColumn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="80" zoomScaleNormal="80" workbookViewId="0"/>
  </sheetViews>
  <sheetFormatPr defaultColWidth="9" defaultRowHeight="16.5"/>
  <cols>
    <col min="1" max="1" width="5" style="3" customWidth="1"/>
    <col min="2" max="2" width="27.625" style="3" customWidth="1"/>
    <col min="3" max="3" width="14.5" style="3" customWidth="1"/>
    <col min="4" max="4" width="4.625" style="3" customWidth="1"/>
    <col min="5" max="5" width="27.625" style="3" customWidth="1"/>
    <col min="6" max="6" width="11.625" style="3" customWidth="1"/>
    <col min="7" max="7" width="4.625" style="3" customWidth="1"/>
    <col min="8" max="8" width="27.625" style="3" customWidth="1"/>
    <col min="9" max="9" width="11.625" style="3" customWidth="1"/>
    <col min="10" max="10" width="14.125" style="3" bestFit="1" customWidth="1"/>
    <col min="11" max="11" width="5" style="3" customWidth="1"/>
    <col min="12" max="16384" width="9" style="3"/>
  </cols>
  <sheetData>
    <row r="1" spans="1:16">
      <c r="A1" s="3" t="s">
        <v>0</v>
      </c>
    </row>
    <row r="2" spans="1:16" ht="39.75" customHeight="1">
      <c r="A2" s="2"/>
      <c r="B2" s="31" t="s">
        <v>1</v>
      </c>
      <c r="C2" s="31"/>
      <c r="D2" s="31"/>
      <c r="E2" s="31"/>
      <c r="F2" s="31"/>
      <c r="G2" s="31"/>
      <c r="H2" s="31"/>
      <c r="I2" s="31"/>
      <c r="P2" s="2"/>
    </row>
    <row r="3" spans="1:16" ht="33.75" customHeight="1">
      <c r="A3" s="2"/>
      <c r="B3" s="31"/>
      <c r="C3" s="31"/>
      <c r="D3" s="31"/>
      <c r="E3" s="31"/>
      <c r="F3" s="31"/>
      <c r="G3" s="31"/>
      <c r="H3" s="31"/>
      <c r="I3" s="31"/>
      <c r="P3" s="2"/>
    </row>
    <row r="4" spans="1:16" ht="24" customHeight="1">
      <c r="A4" s="9"/>
      <c r="B4" s="35" t="s">
        <v>2</v>
      </c>
      <c r="C4" s="35"/>
      <c r="D4" s="35"/>
      <c r="E4" s="35"/>
      <c r="F4" s="4"/>
      <c r="H4" s="4"/>
      <c r="I4" s="4"/>
    </row>
    <row r="5" spans="1:16" ht="37.5" customHeight="1">
      <c r="A5" s="10"/>
      <c r="B5" s="36">
        <f>ČistéMesačnéVýdavky/ČistýMesačnýPríjem</f>
        <v>0.64363636363636367</v>
      </c>
      <c r="C5" s="36"/>
      <c r="D5" s="1"/>
      <c r="E5" s="5"/>
      <c r="F5" s="5"/>
      <c r="G5" s="1"/>
      <c r="H5" s="5"/>
      <c r="I5" s="5"/>
    </row>
    <row r="6" spans="1:16" ht="22.5" customHeight="1">
      <c r="A6" s="10"/>
      <c r="B6" s="33">
        <f>ČistéMesačnéVýdavky</f>
        <v>1770</v>
      </c>
      <c r="C6" s="34"/>
      <c r="D6" s="1"/>
      <c r="E6" s="5"/>
      <c r="F6" s="5"/>
      <c r="G6" s="1"/>
      <c r="H6" s="5"/>
      <c r="I6" s="5"/>
    </row>
    <row r="7" spans="1:16" ht="17.25">
      <c r="A7" s="5"/>
      <c r="B7" s="5"/>
      <c r="C7" s="20"/>
      <c r="D7" s="1"/>
      <c r="E7" s="6"/>
      <c r="F7" s="21"/>
      <c r="G7" s="22"/>
      <c r="H7" s="6"/>
      <c r="I7" s="21"/>
    </row>
    <row r="8" spans="1:16" ht="18">
      <c r="A8" s="5"/>
      <c r="B8" s="35" t="s">
        <v>3</v>
      </c>
      <c r="C8" s="35"/>
      <c r="D8" s="1"/>
      <c r="E8" s="6"/>
      <c r="F8" s="21"/>
      <c r="G8" s="22"/>
      <c r="H8" s="6"/>
      <c r="I8" s="21"/>
    </row>
    <row r="9" spans="1:16" ht="34.5">
      <c r="A9" s="5"/>
      <c r="B9" s="26">
        <f>MesačnéPríjmy[[#Totals],[Suma]]</f>
        <v>2750</v>
      </c>
      <c r="C9" s="20"/>
      <c r="D9" s="1"/>
      <c r="E9" s="6"/>
      <c r="F9" s="21"/>
      <c r="G9" s="22"/>
      <c r="H9" s="6"/>
      <c r="I9" s="21"/>
    </row>
    <row r="10" spans="1:16" ht="17.25">
      <c r="A10" s="5"/>
      <c r="B10" s="5"/>
      <c r="C10" s="20"/>
      <c r="D10" s="1"/>
      <c r="E10" s="6"/>
      <c r="F10" s="21"/>
      <c r="G10" s="22"/>
      <c r="H10" s="6"/>
      <c r="I10" s="21"/>
    </row>
    <row r="11" spans="1:16" ht="18">
      <c r="A11" s="7"/>
      <c r="B11" s="35" t="s">
        <v>4</v>
      </c>
      <c r="C11" s="35"/>
      <c r="D11" s="1"/>
      <c r="E11" s="6"/>
      <c r="F11" s="21"/>
      <c r="G11" s="22"/>
      <c r="H11" s="6"/>
      <c r="I11" s="21"/>
    </row>
    <row r="12" spans="1:16" ht="34.5">
      <c r="B12" s="26">
        <f>MesačnéVýdavky[[#Totals],[Suma]]+VýdavkyZaSemester[[#Totals],[Mesačne]]</f>
        <v>1770</v>
      </c>
      <c r="E12" s="6"/>
      <c r="F12" s="21"/>
      <c r="G12" s="22"/>
      <c r="H12" s="6"/>
      <c r="I12" s="21"/>
    </row>
    <row r="13" spans="1:16" ht="17.25">
      <c r="E13" s="6"/>
      <c r="F13" s="21"/>
      <c r="G13" s="22"/>
      <c r="H13" s="8"/>
      <c r="I13" s="23"/>
    </row>
    <row r="14" spans="1:16" ht="18">
      <c r="B14" s="35" t="s">
        <v>5</v>
      </c>
      <c r="C14" s="35"/>
      <c r="E14" s="6"/>
      <c r="F14" s="21"/>
      <c r="G14" s="22"/>
    </row>
    <row r="15" spans="1:16" ht="34.5">
      <c r="B15" s="26">
        <f>B9-B12</f>
        <v>980</v>
      </c>
      <c r="E15" s="6"/>
      <c r="F15" s="21"/>
      <c r="G15" s="22"/>
    </row>
    <row r="16" spans="1:16" ht="30.75" customHeight="1">
      <c r="E16" s="6"/>
      <c r="F16" s="21"/>
      <c r="G16" s="22"/>
    </row>
    <row r="17" spans="1:10" ht="30" customHeight="1">
      <c r="A17" s="4"/>
      <c r="B17" s="35" t="s">
        <v>6</v>
      </c>
      <c r="C17" s="35"/>
      <c r="E17" s="35" t="s">
        <v>13</v>
      </c>
      <c r="F17" s="35"/>
      <c r="H17" s="35" t="s">
        <v>25</v>
      </c>
      <c r="I17" s="35"/>
    </row>
    <row r="18" spans="1:10" ht="15.95" customHeight="1">
      <c r="A18" s="5"/>
      <c r="B18" s="17" t="s">
        <v>7</v>
      </c>
      <c r="C18" s="12" t="s">
        <v>12</v>
      </c>
      <c r="D18" s="1"/>
      <c r="E18" s="17" t="s">
        <v>7</v>
      </c>
      <c r="F18" s="12" t="s">
        <v>12</v>
      </c>
      <c r="G18" s="1"/>
      <c r="H18" s="17" t="s">
        <v>7</v>
      </c>
      <c r="I18" s="12" t="s">
        <v>12</v>
      </c>
      <c r="J18" s="15" t="s">
        <v>33</v>
      </c>
    </row>
    <row r="19" spans="1:10" ht="15.95" customHeight="1">
      <c r="A19" s="5"/>
      <c r="B19" s="11" t="s">
        <v>8</v>
      </c>
      <c r="C19" s="18">
        <v>1500</v>
      </c>
      <c r="D19" s="1"/>
      <c r="E19" s="13" t="s">
        <v>14</v>
      </c>
      <c r="F19" s="18">
        <v>20</v>
      </c>
      <c r="G19" s="22"/>
      <c r="H19" s="13" t="s">
        <v>26</v>
      </c>
      <c r="I19" s="18">
        <v>750</v>
      </c>
      <c r="J19" s="19">
        <f>VýdavkyZaSemester[[#This Row],[Suma]]/4</f>
        <v>187.5</v>
      </c>
    </row>
    <row r="20" spans="1:10" ht="15.95" customHeight="1">
      <c r="A20" s="5"/>
      <c r="B20" s="11" t="s">
        <v>9</v>
      </c>
      <c r="C20" s="18">
        <v>500</v>
      </c>
      <c r="D20" s="1"/>
      <c r="E20" s="13" t="s">
        <v>15</v>
      </c>
      <c r="F20" s="18">
        <v>50</v>
      </c>
      <c r="G20" s="22"/>
      <c r="H20" s="13" t="s">
        <v>27</v>
      </c>
      <c r="I20" s="18">
        <v>250</v>
      </c>
      <c r="J20" s="19">
        <f>VýdavkyZaSemester[[#This Row],[Suma]]/4</f>
        <v>62.5</v>
      </c>
    </row>
    <row r="21" spans="1:10" ht="15.95" customHeight="1">
      <c r="A21" s="5"/>
      <c r="B21" s="11" t="s">
        <v>10</v>
      </c>
      <c r="C21" s="18">
        <v>500</v>
      </c>
      <c r="D21" s="1"/>
      <c r="E21" s="13" t="s">
        <v>16</v>
      </c>
      <c r="F21" s="18">
        <v>75</v>
      </c>
      <c r="G21" s="22"/>
      <c r="H21" s="13" t="s">
        <v>28</v>
      </c>
      <c r="I21" s="18">
        <v>500</v>
      </c>
      <c r="J21" s="19">
        <f>VýdavkyZaSemester[[#This Row],[Suma]]/4</f>
        <v>125</v>
      </c>
    </row>
    <row r="22" spans="1:10" ht="15.95" customHeight="1">
      <c r="A22" s="5"/>
      <c r="B22" s="11" t="s">
        <v>11</v>
      </c>
      <c r="C22" s="18">
        <v>250</v>
      </c>
      <c r="D22" s="1"/>
      <c r="E22" s="13" t="s">
        <v>17</v>
      </c>
      <c r="F22" s="18">
        <v>250</v>
      </c>
      <c r="G22" s="22"/>
      <c r="H22" s="13" t="s">
        <v>29</v>
      </c>
      <c r="I22" s="18">
        <v>0</v>
      </c>
      <c r="J22" s="19">
        <f>VýdavkyZaSemester[[#This Row],[Suma]]/4</f>
        <v>0</v>
      </c>
    </row>
    <row r="23" spans="1:10" ht="15.95" customHeight="1">
      <c r="A23" s="7"/>
      <c r="B23" s="11" t="s">
        <v>36</v>
      </c>
      <c r="C23" s="27">
        <f>SUBTOTAL(109,MesačnéPríjmy[Suma])</f>
        <v>2750</v>
      </c>
      <c r="D23" s="1"/>
      <c r="E23" s="13" t="s">
        <v>18</v>
      </c>
      <c r="F23" s="18">
        <v>50</v>
      </c>
      <c r="G23" s="22"/>
      <c r="H23" s="13" t="s">
        <v>30</v>
      </c>
      <c r="I23" s="18">
        <v>0</v>
      </c>
      <c r="J23" s="19">
        <f>VýdavkyZaSemester[[#This Row],[Suma]]/4</f>
        <v>0</v>
      </c>
    </row>
    <row r="24" spans="1:10" ht="15.95" customHeight="1">
      <c r="E24" s="13" t="s">
        <v>19</v>
      </c>
      <c r="F24" s="18">
        <v>500</v>
      </c>
      <c r="G24" s="22"/>
      <c r="H24" s="13" t="s">
        <v>31</v>
      </c>
      <c r="I24" s="18">
        <v>0</v>
      </c>
      <c r="J24" s="19">
        <f>VýdavkyZaSemester[[#This Row],[Suma]]/4</f>
        <v>0</v>
      </c>
    </row>
    <row r="25" spans="1:10" ht="15.95" customHeight="1">
      <c r="E25" s="13" t="s">
        <v>20</v>
      </c>
      <c r="F25" s="18">
        <v>275</v>
      </c>
      <c r="G25" s="22"/>
      <c r="H25" s="14" t="s">
        <v>36</v>
      </c>
      <c r="I25" s="28">
        <f>SUBTOTAL(109,VýdavkyZaSemester[Suma])</f>
        <v>1500</v>
      </c>
      <c r="J25" s="29">
        <f>SUBTOTAL(109,VýdavkyZaSemester[Mesačne])</f>
        <v>375</v>
      </c>
    </row>
    <row r="26" spans="1:10" ht="15.95" customHeight="1">
      <c r="E26" s="13" t="s">
        <v>21</v>
      </c>
      <c r="F26" s="18">
        <v>125</v>
      </c>
      <c r="G26" s="22"/>
      <c r="H26" s="32" t="s">
        <v>32</v>
      </c>
      <c r="I26" s="32"/>
    </row>
    <row r="27" spans="1:10" ht="15.95" customHeight="1">
      <c r="E27" s="13" t="s">
        <v>22</v>
      </c>
      <c r="F27" s="18">
        <v>50</v>
      </c>
      <c r="G27" s="22"/>
    </row>
    <row r="28" spans="1:10" ht="15.95" customHeight="1">
      <c r="E28" s="13" t="s">
        <v>23</v>
      </c>
      <c r="F28" s="18">
        <v>0</v>
      </c>
      <c r="G28" s="22"/>
    </row>
    <row r="29" spans="1:10" ht="15.95" customHeight="1">
      <c r="E29" s="13" t="s">
        <v>24</v>
      </c>
      <c r="F29" s="18">
        <v>0</v>
      </c>
      <c r="G29" s="22"/>
      <c r="H29" s="32"/>
      <c r="I29" s="32"/>
    </row>
    <row r="30" spans="1:10" ht="15.95" customHeight="1">
      <c r="E30" s="16" t="s">
        <v>36</v>
      </c>
      <c r="F30" s="30">
        <f>SUBTOTAL(109,MesačnéVýdavky[Suma])</f>
        <v>1395</v>
      </c>
      <c r="G30" s="24"/>
    </row>
  </sheetData>
  <mergeCells count="12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  <mergeCell ref="B4:E4"/>
  </mergeCells>
  <phoneticPr fontId="18" type="noConversion"/>
  <conditionalFormatting sqref="B6:C6">
    <cfRule type="dataBar" priority="1">
      <dataBar showValue="0">
        <cfvo type="num" val="0"/>
        <cfvo type="num" val="ČistýMesačnýPríjem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paperSize="9" scale="86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ČistýMesačnýPríjem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/>
  </sheetViews>
  <sheetFormatPr defaultRowHeight="16.5"/>
  <cols>
    <col min="1" max="2" width="9.375" bestFit="1" customWidth="1"/>
  </cols>
  <sheetData>
    <row r="2" spans="1:2">
      <c r="A2" t="s">
        <v>34</v>
      </c>
      <c r="B2" s="25">
        <f>'rozpočet na štúdium'!B9</f>
        <v>2750</v>
      </c>
    </row>
    <row r="3" spans="1:2">
      <c r="A3" t="s">
        <v>35</v>
      </c>
      <c r="B3" s="25">
        <f>'rozpočet na štúdium'!B12</f>
        <v>1770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2029-05-12T07:00:00+00:00</AssetExpire>
    <IntlLangReviewDate xmlns="4873beb7-5857-4685-be1f-d57550cc96cc" xsi:nil="true"/>
    <TPFriendlyName xmlns="4873beb7-5857-4685-be1f-d57550cc96cc" xsi:nil="true"/>
    <IntlLangReview xmlns="4873beb7-5857-4685-be1f-d57550cc96cc" xsi:nil="true"/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2011-02-08T06:24:00+00:00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1136047</Value>
      <Value>1283708</Value>
    </PublishStatusLookup>
    <APAuthor xmlns="4873beb7-5857-4685-be1f-d57550cc96cc">
      <UserInfo>
        <DisplayName>REDMOND\v-rapal</DisplayName>
        <AccountId>2094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Manager xmlns="4873beb7-5857-4685-be1f-d57550cc96cc" xsi:nil="true"/>
    <NumericId xmlns="4873beb7-5857-4685-be1f-d57550cc96cc">102526639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astPublishResultLookup xmlns="4873beb7-5857-4685-be1f-d57550cc96cc" xsi:nil="true"/>
    <LegacyData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Provider xmlns="4873beb7-5857-4685-be1f-d57550cc96cc" xsi:nil="true"/>
    <UACurrentWords xmlns="4873beb7-5857-4685-be1f-d57550cc96cc" xsi:nil="true"/>
    <AssetId xmlns="4873beb7-5857-4685-be1f-d57550cc96cc">TP102526639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164603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>false</LocManualTestRequired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DECCB-A764-402A-AEB3-C063655E7FDC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CE3AD1C3-9B02-4E4A-BE7F-DD47A6306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AF052-63AE-4D2F-B6F1-4FA549A53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rozpočet na štúdium</vt:lpstr>
      <vt:lpstr>ÚdajeGrafu</vt:lpstr>
      <vt:lpstr>ČistéMesačnéVýdavky</vt:lpstr>
      <vt:lpstr>ČistýMesačnýPríjem</vt:lpstr>
      <vt:lpstr>PercentoMinutýchPríjmov</vt:lpstr>
      <vt:lpstr>Zostatok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2010-10-20T18:50:39Z</cp:lastPrinted>
  <dcterms:created xsi:type="dcterms:W3CDTF">2010-10-06T20:14:46Z</dcterms:created>
  <dcterms:modified xsi:type="dcterms:W3CDTF">2019-10-17T07:41:08Z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