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Y\Desktop\sk-SK\"/>
    </mc:Choice>
  </mc:AlternateContent>
  <bookViews>
    <workbookView xWindow="0" yWindow="0" windowWidth="21600" windowHeight="9518"/>
  </bookViews>
  <sheets>
    <sheet name="Peňažný tok" sheetId="1" r:id="rId1"/>
    <sheet name="Mesačné príjmy" sheetId="4" r:id="rId2"/>
    <sheet name="Mesačné výdavky" sheetId="3" r:id="rId3"/>
  </sheets>
  <definedNames>
    <definedName name="Nadpis1">PeňažnýTok[[#Headers],[Peňažný tok]]</definedName>
    <definedName name="Nadpis2">'Mesačné príjmy'!$B$1</definedName>
    <definedName name="Nadpis3">Výdavky[[#Headers],[Mesačné výdavky]]</definedName>
    <definedName name="_xlnm.Print_Titles" localSheetId="1">'Mesačné príjmy'!$1:$1</definedName>
    <definedName name="_xlnm.Print_Titles" localSheetId="2">'Mesačné výdavky'!$1:$1</definedName>
    <definedName name="_xlnm.Print_Titles" localSheetId="0">'Peňažný tok'!$5:$5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C22" i="3" l="1"/>
  <c r="C7" i="1" s="1"/>
  <c r="D22" i="3"/>
  <c r="D7" i="1" s="1"/>
  <c r="D5" i="4" l="1"/>
  <c r="C5" i="4"/>
  <c r="E3" i="4" l="1"/>
  <c r="E4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8" i="1"/>
  <c r="C8" i="1"/>
  <c r="E22" i="3" l="1"/>
  <c r="E7" i="1" s="1"/>
  <c r="E5" i="4"/>
  <c r="E8" i="1"/>
</calcChain>
</file>

<file path=xl/sharedStrings.xml><?xml version="1.0" encoding="utf-8"?>
<sst xmlns="http://schemas.openxmlformats.org/spreadsheetml/2006/main" count="43" uniqueCount="35">
  <si>
    <t>Mesiac</t>
  </si>
  <si>
    <t>Rok</t>
  </si>
  <si>
    <t>Mesačný rodinný rozpočet</t>
  </si>
  <si>
    <t>Peňažný tok</t>
  </si>
  <si>
    <t>Celkové príjmy</t>
  </si>
  <si>
    <t>Celkové výdavky</t>
  </si>
  <si>
    <t>Predpokladané</t>
  </si>
  <si>
    <t>Skutočné</t>
  </si>
  <si>
    <t>Rozdiel</t>
  </si>
  <si>
    <t>Mesačné príjmy</t>
  </si>
  <si>
    <t>Príjem 1</t>
  </si>
  <si>
    <t>Príjem 2</t>
  </si>
  <si>
    <t>Iné príjmy</t>
  </si>
  <si>
    <t>Mesačné výdavky</t>
  </si>
  <si>
    <t>Bývanie</t>
  </si>
  <si>
    <t>Potraviny</t>
  </si>
  <si>
    <t>Telefón</t>
  </si>
  <si>
    <t>Elektrina/plyn</t>
  </si>
  <si>
    <t>Vodné/stočné/odvoz odpadu</t>
  </si>
  <si>
    <t>Káblová televízia</t>
  </si>
  <si>
    <t>Internet</t>
  </si>
  <si>
    <t>Údržba/opravy</t>
  </si>
  <si>
    <t>Starostlivosť o deti</t>
  </si>
  <si>
    <t>Školné</t>
  </si>
  <si>
    <t>Domáce zvieratá</t>
  </si>
  <si>
    <t>Doprava</t>
  </si>
  <si>
    <t>Osobná starostlivosť</t>
  </si>
  <si>
    <t>Poistenie</t>
  </si>
  <si>
    <t>Kreditné karty</t>
  </si>
  <si>
    <t>Pôžičky</t>
  </si>
  <si>
    <t>Dane</t>
  </si>
  <si>
    <t>Darčeky/charitatívne príspevky</t>
  </si>
  <si>
    <t>Úspory</t>
  </si>
  <si>
    <t>Iné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</si>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</sst>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EUR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charset val="238"/>
      <scheme val="major"/>
    </font>
    <font>
      <b/>
      <sz val="11"/>
      <color theme="4"/>
      <name val="Arial"/>
      <family val="2"/>
      <charset val="238"/>
      <scheme val="minor"/>
    </font>
    <font>
      <b/>
      <sz val="11"/>
      <color theme="1" tint="0.34998626667073579"/>
      <name val="Arial"/>
      <family val="2"/>
      <charset val="238"/>
      <scheme val="minor"/>
    </font>
    <font>
      <b/>
      <sz val="11"/>
      <color rgb="FFB6570A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3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167" fontId="7" fillId="0" borderId="0" xfId="17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0" fontId="0" fillId="0" borderId="0" xfId="0" applyAlignment="1">
      <alignment horizontal="right" vertical="center" wrapText="1" indent="2"/>
    </xf>
    <xf numFmtId="167" fontId="13" fillId="0" borderId="0" xfId="9" applyFont="1">
      <alignment horizontal="right" vertical="center" indent="2"/>
    </xf>
    <xf numFmtId="167" fontId="14" fillId="0" borderId="0" xfId="9" applyFont="1">
      <alignment horizontal="right" vertical="center" indent="2"/>
    </xf>
    <xf numFmtId="167" fontId="15" fillId="0" borderId="0" xfId="9" applyFont="1">
      <alignment horizontal="right" vertical="center" indent="2"/>
    </xf>
    <xf numFmtId="167" fontId="12" fillId="0" borderId="0" xfId="9" applyFont="1" applyFill="1">
      <alignment horizontal="right" vertical="center" indent="2"/>
    </xf>
    <xf numFmtId="167" fontId="10" fillId="0" borderId="0" xfId="9" applyFont="1" applyFill="1">
      <alignment horizontal="right" vertical="center" indent="2"/>
    </xf>
    <xf numFmtId="167" fontId="4" fillId="0" borderId="0" xfId="9" applyFont="1">
      <alignment horizontal="right" vertical="center" indent="2"/>
    </xf>
    <xf numFmtId="167" fontId="0" fillId="0" borderId="0" xfId="13" applyNumberFormat="1" applyFont="1">
      <alignment horizontal="right" vertical="center" indent="2"/>
    </xf>
    <xf numFmtId="167" fontId="12" fillId="0" borderId="0" xfId="9" applyFont="1" applyProtection="1">
      <alignment horizontal="right" vertical="center" indent="2"/>
    </xf>
    <xf numFmtId="167" fontId="8" fillId="0" borderId="0" xfId="9" applyFont="1" applyProtection="1">
      <alignment horizontal="right" vertical="center" indent="2"/>
    </xf>
    <xf numFmtId="0" fontId="0" fillId="0" borderId="0" xfId="0" applyAlignment="1">
      <alignment horizontal="left" vertical="center"/>
    </xf>
    <xf numFmtId="167" fontId="4" fillId="0" borderId="0" xfId="9" applyFont="1" applyFill="1" applyBorder="1">
      <alignment horizontal="right" vertical="center" indent="2"/>
    </xf>
  </cellXfs>
  <cellStyles count="18">
    <cellStyle name="Čiarka" xfId="7" builtinId="3" customBuiltin="1"/>
    <cellStyle name="Čiarka [0]" xfId="8" builtinId="6" customBuiltin="1"/>
    <cellStyle name="Hypertextové prepojenie" xfId="15" builtinId="8" customBuiltin="1"/>
    <cellStyle name="Mena" xfId="9" builtinId="4" customBuiltin="1"/>
    <cellStyle name="Mena [0]" xfId="10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Rozdiel" xfId="14"/>
    <cellStyle name="Normálna" xfId="0" builtinId="0" customBuiltin="1"/>
    <cellStyle name="Percentá" xfId="11" builtinId="5" customBuiltin="1"/>
    <cellStyle name="Použité hypertextové prepojenie" xfId="16" builtinId="9" customBuiltin="1"/>
    <cellStyle name="Poznámka" xfId="12" builtinId="10" customBuiltin="1"/>
    <cellStyle name="Predpokladané" xfId="17"/>
    <cellStyle name="Skutočné" xfId="13"/>
    <cellStyle name="Spolu" xfId="6" builtinId="25" customBuiltin="1"/>
    <cellStyle name="Titul" xfId="1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charset val="238"/>
        <scheme val="major"/>
      </font>
      <protection locked="1" hidden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charset val="238"/>
        <scheme val="minor"/>
      </font>
    </dxf>
    <dxf>
      <border outline="0"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charset val="238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rgb="FFB6570A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TableStyleMedium2" defaultPivotStyle="PivotStyleLight16">
    <tableStyle name="Mesačný rodinný rozpočet" pivot="0" count="10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ColumnStripe" dxfId="17"/>
      <tableStyleElement type="secondColumnStripe" dxfId="16"/>
      <tableStyleElement type="firstHeaderCell" dxfId="15"/>
      <tableStyleElement type="lastHeaderCell" dxfId="14"/>
      <tableStyleElement type="lastTotalCell" dxfId="13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Predpokladané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'Peňažný tok'!$B$6:$B$8</c:f>
              <c:strCache>
                <c:ptCount val="3"/>
                <c:pt idx="0">
                  <c:v>Celkové príjmy</c:v>
                </c:pt>
                <c:pt idx="1">
                  <c:v>Celkové výdavky</c:v>
                </c:pt>
                <c:pt idx="2">
                  <c:v>Celková hodnota</c:v>
                </c:pt>
              </c:strCache>
            </c:strRef>
          </c:cat>
          <c:val>
            <c:numRef>
              <c:f>'Peňažný tok'!$C$6:$C$8</c:f>
              <c:numCache>
                <c:formatCode>#\ ##0\ "EUR"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Skutočné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'Peňažný tok'!$B$6:$B$8</c:f>
              <c:strCache>
                <c:ptCount val="3"/>
                <c:pt idx="0">
                  <c:v>Celkové príjmy</c:v>
                </c:pt>
                <c:pt idx="1">
                  <c:v>Celkové výdavky</c:v>
                </c:pt>
                <c:pt idx="2">
                  <c:v>Celková hodnota</c:v>
                </c:pt>
              </c:strCache>
            </c:strRef>
          </c:cat>
          <c:val>
            <c:numRef>
              <c:f>'Peňažný tok'!$D$6:$D$8</c:f>
              <c:numCache>
                <c:formatCode>#\ ##0\ "EUR"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EUR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896308690468702"/>
          <c:y val="1.2778451950459487E-2"/>
          <c:w val="0.38069986224096586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5</xdr:col>
      <xdr:colOff>4762</xdr:colOff>
      <xdr:row>3</xdr:row>
      <xdr:rowOff>2381250</xdr:rowOff>
    </xdr:to>
    <xdr:graphicFrame macro="">
      <xdr:nvGraphicFramePr>
        <xdr:cNvPr id="8" name="Graf 7" descr="Skupinový stĺpcový graf zobrazujúci predpokladané a skutočné hodnoty pre celkové príjmy, celkové výdavky a celkovú hotovosť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PeňažnýTok" displayName="PeňažnýTok" ref="B5:E8" totalsRowCount="1">
  <autoFilter ref="B5:E7"/>
  <tableColumns count="4">
    <tableColumn id="1" name="Peňažný tok" totalsRowLabel="Celková hodnota" totalsRowDxfId="12"/>
    <tableColumn id="2" name="Predpokladané" totalsRowFunction="custom" totalsRowDxfId="11" dataCellStyle="Mena">
      <totalsRowFormula>C6-C7</totalsRowFormula>
    </tableColumn>
    <tableColumn id="3" name="Skutočné" totalsRowFunction="custom" dataDxfId="10" dataCellStyle="Skutočné">
      <totalsRowFormula>D6-D7</totalsRowFormula>
    </tableColumn>
    <tableColumn id="4" name="Rozdiel" totalsRowFunction="custom" totalsRowDxfId="9" dataCellStyle="Mena">
      <totalsRowFormula>PeňažnýTok[[#Totals],[Skutočné]]-PeňažnýTok[[#Totals],[Predpokladané]]</totalsRowFormula>
    </tableColumn>
  </tableColumns>
  <tableStyleInfo name="Mesačný rodinný rozpočet" showFirstColumn="1" showLastColumn="1" showRowStripes="1" showColumnStripes="1"/>
  <extLst>
    <ext xmlns:x14="http://schemas.microsoft.com/office/spreadsheetml/2009/9/main" uri="{504A1905-F514-4f6f-8877-14C23A59335A}">
      <x14:table altTextSummary="Predpokladané a skutočné peňažné toky a peňažné toky s rozdielom sa automaticky aktualizujú na základe položiek v hárkoch Mesačný príjem a Mesačné výdavky v položkách Celkové príjmy, Celkové výdavky a Celková hotovosť"/>
    </ext>
  </extLst>
</table>
</file>

<file path=xl/tables/table2.xml><?xml version="1.0" encoding="utf-8"?>
<table xmlns="http://schemas.openxmlformats.org/spreadsheetml/2006/main" id="1" name="Príjmy" displayName="Príjmy" ref="B1:E5" totalsRowCount="1" tableBorderDxfId="8">
  <autoFilter ref="B1:E4"/>
  <tableColumns count="4">
    <tableColumn id="1" name="Mesačné príjmy" totalsRowLabel="Celkové príjmy"/>
    <tableColumn id="2" name="Predpokladané" totalsRowFunction="sum" totalsRowDxfId="7" dataCellStyle="Mena"/>
    <tableColumn id="3" name="Skutočné" totalsRowFunction="sum" totalsRowDxfId="6" dataCellStyle="Mena"/>
    <tableColumn id="4" name="Rozdiel" totalsRowFunction="sum" totalsRowDxfId="5" dataCellStyle="Mena">
      <calculatedColumnFormula>'Mesačné príjmy'!$D2-'Mesačné príjmy'!$C2</calculatedColumnFormula>
    </tableColumn>
  </tableColumns>
  <tableStyleInfo name="Mesačný rodinný rozpočet" showFirstColumn="1" showLastColumn="1" showRowStripes="1" showColumnStripes="1"/>
</table>
</file>

<file path=xl/tables/table3.xml><?xml version="1.0" encoding="utf-8"?>
<table xmlns="http://schemas.openxmlformats.org/spreadsheetml/2006/main" id="9" name="Výdavky" displayName="Výdavky" ref="B1:E22" totalsRowCount="1">
  <autoFilter ref="B1:E21"/>
  <tableColumns count="4">
    <tableColumn id="1" name="Mesačné výdavky" totalsRowLabel="Celkové výdavky" totalsRowDxfId="4"/>
    <tableColumn id="2" name="Predpokladané" totalsRowFunction="sum" totalsRowDxfId="3" dataCellStyle="Predpokladané"/>
    <tableColumn id="3" name="Skutočné" totalsRowFunction="sum" dataDxfId="2" totalsRowDxfId="1" dataCellStyle="Mena"/>
    <tableColumn id="4" name="Rozdiel" totalsRowFunction="sum" totalsRowDxfId="0" dataCellStyle="Mena">
      <calculatedColumnFormula>Výdavky[[#This Row],[Predpokladané]]-Výdavky[[#This Row],[Skutočné]]</calculatedColumnFormula>
    </tableColumn>
  </tableColumns>
  <tableStyleInfo name="Mesačný rodinný rozpočet" showFirstColumn="1" showLastColumn="1" showRowStripes="1" showColumnStripes="1"/>
  <extLst>
    <ext xmlns:x14="http://schemas.microsoft.com/office/spreadsheetml/2009/9/main" uri="{504A1905-F514-4f6f-8877-14C23A59335A}">
      <x14:table altTextSummary="V tejto tabuľke zadajte mesačné výdavky, predpokladané a skutočné výdavky. Rozdiel a celkové výdavky sa vypočítavajú automaticky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35"/>
  <cols>
    <col min="1" max="1" width="2.625" style="9" customWidth="1"/>
    <col min="2" max="2" width="37.1875" style="9" customWidth="1"/>
    <col min="3" max="3" width="19.5" style="5" customWidth="1"/>
    <col min="4" max="5" width="15.6875" style="5" customWidth="1"/>
    <col min="6" max="6" width="2.625" style="9" customWidth="1"/>
    <col min="7" max="16384" width="9" style="9"/>
  </cols>
  <sheetData>
    <row r="1" spans="2:5" ht="40.049999999999997" customHeight="1" x14ac:dyDescent="0.75">
      <c r="B1" s="1" t="s">
        <v>0</v>
      </c>
    </row>
    <row r="2" spans="2:5" ht="67.05" customHeight="1" x14ac:dyDescent="0.35">
      <c r="B2" s="3" t="s">
        <v>1</v>
      </c>
    </row>
    <row r="3" spans="2:5" ht="47.2" customHeight="1" x14ac:dyDescent="0.35">
      <c r="B3" s="4" t="s">
        <v>2</v>
      </c>
    </row>
    <row r="4" spans="2:5" ht="200.2" customHeight="1" x14ac:dyDescent="0.35">
      <c r="B4" s="2"/>
      <c r="C4" s="6"/>
      <c r="D4" s="6"/>
      <c r="E4" s="6"/>
    </row>
    <row r="5" spans="2:5" ht="30" customHeight="1" x14ac:dyDescent="0.35">
      <c r="B5" s="18" t="s">
        <v>3</v>
      </c>
      <c r="C5" s="15" t="s">
        <v>6</v>
      </c>
      <c r="D5" s="14" t="s">
        <v>7</v>
      </c>
      <c r="E5" s="19" t="s">
        <v>8</v>
      </c>
    </row>
    <row r="6" spans="2:5" ht="30" customHeight="1" x14ac:dyDescent="0.35">
      <c r="B6" s="8" t="s">
        <v>4</v>
      </c>
      <c r="C6" s="11">
        <f>Príjmy[[#Totals],[Predpokladané]]</f>
        <v>5700</v>
      </c>
      <c r="D6" s="28">
        <f>Príjmy[[#Totals],[Skutočné]]</f>
        <v>5500</v>
      </c>
      <c r="E6" s="13">
        <f>Príjmy[[#Totals],[Rozdiel]]</f>
        <v>-200</v>
      </c>
    </row>
    <row r="7" spans="2:5" ht="30" customHeight="1" x14ac:dyDescent="0.35">
      <c r="B7" s="8" t="s">
        <v>5</v>
      </c>
      <c r="C7" s="11">
        <f>Výdavky[[#Totals],[Predpokladané]]</f>
        <v>3603</v>
      </c>
      <c r="D7" s="28">
        <f>Výdavky[[#Totals],[Skutočné]]</f>
        <v>3655</v>
      </c>
      <c r="E7" s="13">
        <f>Výdavky[[#Totals],[Rozdiel]]</f>
        <v>-52</v>
      </c>
    </row>
    <row r="8" spans="2:5" ht="30" customHeight="1" x14ac:dyDescent="0.35">
      <c r="B8" s="20" t="s">
        <v>34</v>
      </c>
      <c r="C8" s="25">
        <f>C6-C7</f>
        <v>2097</v>
      </c>
      <c r="D8" s="26">
        <f>D6-D7</f>
        <v>1845</v>
      </c>
      <c r="E8" s="27">
        <f>PeňažnýTok[[#Totals],[Skutočné]]-PeňažnýTok[[#Totals],[Predpokladané]]</f>
        <v>-252</v>
      </c>
    </row>
  </sheetData>
  <dataValidations count="9">
    <dataValidation allowBlank="1" showInputMessage="1" showErrorMessage="1" prompt="V tomto zošite vytvorte rodinný mesačný rozpočet. Súhrn rozpočtu v tabuľke peňažných tokov a skupinovom stĺpcovom grafe sa automaticky aktualizujú z hárkov Mesačný príjem a Mesačné výdavky" sqref="A1"/>
    <dataValidation allowBlank="1" showInputMessage="1" showErrorMessage="1" prompt="V tejto bunke zadajte mesiac" sqref="B1"/>
    <dataValidation allowBlank="1" showInputMessage="1" showErrorMessage="1" prompt="V tejto bunke zadajte rok" sqref="B2"/>
    <dataValidation allowBlank="1" showInputMessage="1" showErrorMessage="1" prompt="V tejto bunke je nadpis tohto hárka. Zadajte mesačné príjmy v hárku Mesačné príjmy a mesačné výdavky v hárku Mesačné výdavky" sqref="B3"/>
    <dataValidation allowBlank="1" showInputMessage="1" showErrorMessage="1" prompt="Skupinový stĺpcový graf zobrazujúci predpokladané a skutočné hodnoty pre celkové príjmy, celkové výdavky a celkovú hotovosť" sqref="B4"/>
    <dataValidation allowBlank="1" showInputMessage="1" showErrorMessage="1" prompt="V tomto stĺpci pod týmto nadpisom sa automaticky aktualizujú celkové príjmy a celkové výdavky" sqref="B5"/>
    <dataValidation allowBlank="1" showInputMessage="1" showErrorMessage="1" prompt="V tomto stĺpci pod týmto nadpisom sa automaticky vypočítava predpokladaná suma" sqref="C5"/>
    <dataValidation allowBlank="1" showInputMessage="1" showErrorMessage="1" prompt="V tomto stĺpci pod týmto nadpisom sa automaticky vypočítava skutočná suma" sqref="D5"/>
    <dataValidation allowBlank="1" showInputMessage="1" showErrorMessage="1" prompt="V tomto stĺpci pod týmto nadpisom sa automaticky vypočítava veľkosť rozdielu" sqref="E5"/>
  </dataValidations>
  <printOptions horizontalCentered="1"/>
  <pageMargins left="0.3" right="0.3" top="0.4" bottom="0.75" header="0.3" footer="0.3"/>
  <pageSetup paperSize="9" scale="9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35"/>
  <cols>
    <col min="1" max="1" width="2.625" style="9" customWidth="1"/>
    <col min="2" max="2" width="37.1875" style="9" customWidth="1"/>
    <col min="3" max="3" width="18.5" style="9" customWidth="1"/>
    <col min="4" max="5" width="15.6875" style="9" customWidth="1"/>
    <col min="6" max="6" width="2.625" style="9" customWidth="1"/>
    <col min="7" max="16384" width="9" style="9"/>
  </cols>
  <sheetData>
    <row r="1" spans="2:5" ht="30" customHeight="1" x14ac:dyDescent="0.35">
      <c r="B1" t="s">
        <v>9</v>
      </c>
      <c r="C1" s="21" t="s">
        <v>6</v>
      </c>
      <c r="D1" s="21" t="s">
        <v>7</v>
      </c>
      <c r="E1" s="21" t="s">
        <v>8</v>
      </c>
    </row>
    <row r="2" spans="2:5" ht="30" customHeight="1" x14ac:dyDescent="0.35">
      <c r="B2" t="s">
        <v>10</v>
      </c>
      <c r="C2" s="13">
        <v>4000</v>
      </c>
      <c r="D2" s="13">
        <v>4000</v>
      </c>
      <c r="E2" s="13">
        <f>'Mesačné príjmy'!$D2-'Mesačné príjmy'!$C2</f>
        <v>0</v>
      </c>
    </row>
    <row r="3" spans="2:5" ht="30" customHeight="1" x14ac:dyDescent="0.35">
      <c r="B3" t="s">
        <v>11</v>
      </c>
      <c r="C3" s="13">
        <v>1400</v>
      </c>
      <c r="D3" s="13">
        <v>1500</v>
      </c>
      <c r="E3" s="13">
        <f>'Mesačné príjmy'!$D3-'Mesačné príjmy'!$C3</f>
        <v>100</v>
      </c>
    </row>
    <row r="4" spans="2:5" ht="30" customHeight="1" x14ac:dyDescent="0.35">
      <c r="B4" t="s">
        <v>12</v>
      </c>
      <c r="C4" s="13">
        <v>300</v>
      </c>
      <c r="D4" s="13">
        <v>0</v>
      </c>
      <c r="E4" s="13">
        <f>'Mesačné príjmy'!$D4-'Mesačné príjmy'!$C4</f>
        <v>-300</v>
      </c>
    </row>
    <row r="5" spans="2:5" ht="30" customHeight="1" x14ac:dyDescent="0.35">
      <c r="B5" s="9" t="s">
        <v>4</v>
      </c>
      <c r="C5" s="22">
        <f>SUBTOTAL(109,Príjmy[Predpokladané])</f>
        <v>5700</v>
      </c>
      <c r="D5" s="24">
        <f>SUBTOTAL(109,Príjmy[Skutočné])</f>
        <v>5500</v>
      </c>
      <c r="E5" s="23">
        <f>SUBTOTAL(109,Príjmy[Rozdiel])</f>
        <v>-200</v>
      </c>
    </row>
  </sheetData>
  <dataValidations count="5">
    <dataValidation allowBlank="1" showInputMessage="1" showErrorMessage="1" prompt="V tomto hárku zadajte mesačné príjmy" sqref="A1"/>
    <dataValidation allowBlank="1" showInputMessage="1" showErrorMessage="1" prompt="V tomto stĺpci pod týmto nadpisom sa automaticky vypočítava veľkosť rozdielu" sqref="E1"/>
    <dataValidation allowBlank="1" showInputMessage="1" showErrorMessage="1" prompt="V tomto stĺpci pod týmto nadpisom zadajte mesačné príjmy. Na vyhľadanie konkrétnych záznamov použite filtre nadpisov" sqref="B1"/>
    <dataValidation allowBlank="1" showInputMessage="1" showErrorMessage="1" prompt="V tomto stĺpci pod týmto nadpisom zadajte predpokladané príjmy" sqref="C1"/>
    <dataValidation allowBlank="1" showInputMessage="1" showErrorMessage="1" prompt="V tomto stĺpci pod týmto nadpisom zadajte skutočné príjmy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35"/>
  <cols>
    <col min="1" max="1" width="2.625" style="9" customWidth="1"/>
    <col min="2" max="2" width="37.1875" style="9" customWidth="1"/>
    <col min="3" max="3" width="18.75" style="5" customWidth="1"/>
    <col min="4" max="4" width="15.6875" style="10" customWidth="1"/>
    <col min="5" max="5" width="15.6875" style="5" customWidth="1"/>
    <col min="6" max="6" width="2.625" style="9" customWidth="1"/>
    <col min="7" max="16384" width="9" style="9"/>
  </cols>
  <sheetData>
    <row r="1" spans="2:5" ht="30" customHeight="1" x14ac:dyDescent="0.35">
      <c r="B1" s="7" t="s">
        <v>13</v>
      </c>
      <c r="C1" s="15" t="s">
        <v>6</v>
      </c>
      <c r="D1" s="12" t="s">
        <v>7</v>
      </c>
      <c r="E1" s="16" t="s">
        <v>8</v>
      </c>
    </row>
    <row r="2" spans="2:5" ht="30" customHeight="1" x14ac:dyDescent="0.35">
      <c r="B2" s="8" t="s">
        <v>14</v>
      </c>
      <c r="C2" s="17">
        <v>1500</v>
      </c>
      <c r="D2" s="32">
        <v>1500</v>
      </c>
      <c r="E2" s="11">
        <f>Výdavky[[#This Row],[Predpokladané]]-Výdavky[[#This Row],[Skutočné]]</f>
        <v>0</v>
      </c>
    </row>
    <row r="3" spans="2:5" ht="30" customHeight="1" x14ac:dyDescent="0.35">
      <c r="B3" s="8" t="s">
        <v>15</v>
      </c>
      <c r="C3" s="17">
        <v>250</v>
      </c>
      <c r="D3" s="32">
        <v>280</v>
      </c>
      <c r="E3" s="11">
        <f>Výdavky[[#This Row],[Predpokladané]]-Výdavky[[#This Row],[Skutočné]]</f>
        <v>-30</v>
      </c>
    </row>
    <row r="4" spans="2:5" ht="30" customHeight="1" x14ac:dyDescent="0.35">
      <c r="B4" s="8" t="s">
        <v>16</v>
      </c>
      <c r="C4" s="17">
        <v>38</v>
      </c>
      <c r="D4" s="32">
        <v>38</v>
      </c>
      <c r="E4" s="11">
        <f>Výdavky[[#This Row],[Predpokladané]]-Výdavky[[#This Row],[Skutočné]]</f>
        <v>0</v>
      </c>
    </row>
    <row r="5" spans="2:5" ht="30" customHeight="1" x14ac:dyDescent="0.35">
      <c r="B5" s="8" t="s">
        <v>17</v>
      </c>
      <c r="C5" s="17">
        <v>65</v>
      </c>
      <c r="D5" s="32">
        <v>78</v>
      </c>
      <c r="E5" s="11">
        <f>Výdavky[[#This Row],[Predpokladané]]-Výdavky[[#This Row],[Skutočné]]</f>
        <v>-13</v>
      </c>
    </row>
    <row r="6" spans="2:5" ht="30" customHeight="1" x14ac:dyDescent="0.35">
      <c r="B6" s="8" t="s">
        <v>18</v>
      </c>
      <c r="C6" s="17">
        <v>25</v>
      </c>
      <c r="D6" s="32">
        <v>21</v>
      </c>
      <c r="E6" s="11">
        <f>Výdavky[[#This Row],[Predpokladané]]-Výdavky[[#This Row],[Skutočné]]</f>
        <v>4</v>
      </c>
    </row>
    <row r="7" spans="2:5" ht="30" customHeight="1" x14ac:dyDescent="0.35">
      <c r="B7" s="8" t="s">
        <v>19</v>
      </c>
      <c r="C7" s="17">
        <v>75</v>
      </c>
      <c r="D7" s="32">
        <v>83</v>
      </c>
      <c r="E7" s="11">
        <f>Výdavky[[#This Row],[Predpokladané]]-Výdavky[[#This Row],[Skutočné]]</f>
        <v>-8</v>
      </c>
    </row>
    <row r="8" spans="2:5" ht="30" customHeight="1" x14ac:dyDescent="0.35">
      <c r="B8" s="8" t="s">
        <v>20</v>
      </c>
      <c r="C8" s="17">
        <v>60</v>
      </c>
      <c r="D8" s="32">
        <v>60</v>
      </c>
      <c r="E8" s="11">
        <f>Výdavky[[#This Row],[Predpokladané]]-Výdavky[[#This Row],[Skutočné]]</f>
        <v>0</v>
      </c>
    </row>
    <row r="9" spans="2:5" ht="30" customHeight="1" x14ac:dyDescent="0.35">
      <c r="B9" s="8" t="s">
        <v>21</v>
      </c>
      <c r="C9" s="17">
        <v>0</v>
      </c>
      <c r="D9" s="32">
        <v>60</v>
      </c>
      <c r="E9" s="11">
        <f>Výdavky[[#This Row],[Predpokladané]]-Výdavky[[#This Row],[Skutočné]]</f>
        <v>-60</v>
      </c>
    </row>
    <row r="10" spans="2:5" ht="30" customHeight="1" x14ac:dyDescent="0.35">
      <c r="B10" s="8" t="s">
        <v>22</v>
      </c>
      <c r="C10" s="17">
        <v>180</v>
      </c>
      <c r="D10" s="32">
        <v>150</v>
      </c>
      <c r="E10" s="11">
        <f>Výdavky[[#This Row],[Predpokladané]]-Výdavky[[#This Row],[Skutočné]]</f>
        <v>30</v>
      </c>
    </row>
    <row r="11" spans="2:5" ht="30" customHeight="1" x14ac:dyDescent="0.35">
      <c r="B11" s="8" t="s">
        <v>23</v>
      </c>
      <c r="C11" s="17">
        <v>250</v>
      </c>
      <c r="D11" s="32">
        <v>250</v>
      </c>
      <c r="E11" s="11">
        <f>Výdavky[[#This Row],[Predpokladané]]-Výdavky[[#This Row],[Skutočné]]</f>
        <v>0</v>
      </c>
    </row>
    <row r="12" spans="2:5" ht="30" customHeight="1" x14ac:dyDescent="0.35">
      <c r="B12" s="8" t="s">
        <v>24</v>
      </c>
      <c r="C12" s="17">
        <v>75</v>
      </c>
      <c r="D12" s="32">
        <v>80</v>
      </c>
      <c r="E12" s="11">
        <f>Výdavky[[#This Row],[Predpokladané]]-Výdavky[[#This Row],[Skutočné]]</f>
        <v>-5</v>
      </c>
    </row>
    <row r="13" spans="2:5" ht="30" customHeight="1" x14ac:dyDescent="0.35">
      <c r="B13" s="8" t="s">
        <v>25</v>
      </c>
      <c r="C13" s="17">
        <v>280</v>
      </c>
      <c r="D13" s="32">
        <v>260</v>
      </c>
      <c r="E13" s="11">
        <f>Výdavky[[#This Row],[Predpokladané]]-Výdavky[[#This Row],[Skutočné]]</f>
        <v>20</v>
      </c>
    </row>
    <row r="14" spans="2:5" ht="30" customHeight="1" x14ac:dyDescent="0.35">
      <c r="B14" s="8" t="s">
        <v>26</v>
      </c>
      <c r="C14" s="17">
        <v>75</v>
      </c>
      <c r="D14" s="32">
        <v>65</v>
      </c>
      <c r="E14" s="11">
        <f>Výdavky[[#This Row],[Predpokladané]]-Výdavky[[#This Row],[Skutočné]]</f>
        <v>10</v>
      </c>
    </row>
    <row r="15" spans="2:5" ht="30" customHeight="1" x14ac:dyDescent="0.35">
      <c r="B15" s="8" t="s">
        <v>27</v>
      </c>
      <c r="C15" s="17">
        <v>255</v>
      </c>
      <c r="D15" s="32">
        <v>255</v>
      </c>
      <c r="E15" s="11">
        <f>Výdavky[[#This Row],[Predpokladané]]-Výdavky[[#This Row],[Skutočné]]</f>
        <v>0</v>
      </c>
    </row>
    <row r="16" spans="2:5" ht="30" customHeight="1" x14ac:dyDescent="0.35">
      <c r="B16" s="8" t="s">
        <v>28</v>
      </c>
      <c r="C16" s="17">
        <v>100</v>
      </c>
      <c r="D16" s="32">
        <v>100</v>
      </c>
      <c r="E16" s="11">
        <f>Výdavky[[#This Row],[Predpokladané]]-Výdavky[[#This Row],[Skutočné]]</f>
        <v>0</v>
      </c>
    </row>
    <row r="17" spans="2:5" ht="30" customHeight="1" x14ac:dyDescent="0.35">
      <c r="B17" s="8" t="s">
        <v>29</v>
      </c>
      <c r="C17" s="17">
        <v>0</v>
      </c>
      <c r="D17" s="32">
        <v>0</v>
      </c>
      <c r="E17" s="11">
        <f>Výdavky[[#This Row],[Predpokladané]]-Výdavky[[#This Row],[Skutočné]]</f>
        <v>0</v>
      </c>
    </row>
    <row r="18" spans="2:5" ht="30" customHeight="1" x14ac:dyDescent="0.35">
      <c r="B18" s="8" t="s">
        <v>30</v>
      </c>
      <c r="C18" s="17">
        <v>0</v>
      </c>
      <c r="D18" s="32">
        <v>0</v>
      </c>
      <c r="E18" s="11">
        <f>Výdavky[[#This Row],[Predpokladané]]-Výdavky[[#This Row],[Skutočné]]</f>
        <v>0</v>
      </c>
    </row>
    <row r="19" spans="2:5" ht="30" customHeight="1" x14ac:dyDescent="0.35">
      <c r="B19" s="8" t="s">
        <v>31</v>
      </c>
      <c r="C19" s="17">
        <v>150</v>
      </c>
      <c r="D19" s="32">
        <v>150</v>
      </c>
      <c r="E19" s="11">
        <f>Výdavky[[#This Row],[Predpokladané]]-Výdavky[[#This Row],[Skutočné]]</f>
        <v>0</v>
      </c>
    </row>
    <row r="20" spans="2:5" ht="30" customHeight="1" x14ac:dyDescent="0.35">
      <c r="B20" s="8" t="s">
        <v>32</v>
      </c>
      <c r="C20" s="17">
        <v>225</v>
      </c>
      <c r="D20" s="32">
        <v>225</v>
      </c>
      <c r="E20" s="11">
        <f>Výdavky[[#This Row],[Predpokladané]]-Výdavky[[#This Row],[Skutočné]]</f>
        <v>0</v>
      </c>
    </row>
    <row r="21" spans="2:5" ht="30" customHeight="1" x14ac:dyDescent="0.35">
      <c r="B21" s="8" t="s">
        <v>33</v>
      </c>
      <c r="C21" s="17">
        <v>0</v>
      </c>
      <c r="D21" s="32">
        <v>0</v>
      </c>
      <c r="E21" s="11">
        <f>Výdavky[[#This Row],[Predpokladané]]-Výdavky[[#This Row],[Skutočné]]</f>
        <v>0</v>
      </c>
    </row>
    <row r="22" spans="2:5" ht="30" customHeight="1" x14ac:dyDescent="0.35">
      <c r="B22" s="31" t="s">
        <v>5</v>
      </c>
      <c r="C22" s="29">
        <f>SUBTOTAL(109,Výdavky[Predpokladané])</f>
        <v>3603</v>
      </c>
      <c r="D22" s="30">
        <f>SUBTOTAL(109,Výdavky[Skutočné])</f>
        <v>3655</v>
      </c>
      <c r="E22" s="27">
        <f>SUBTOTAL(109,Výdavky[Rozdiel])</f>
        <v>-52</v>
      </c>
    </row>
  </sheetData>
  <dataValidations count="5">
    <dataValidation allowBlank="1" showInputMessage="1" showErrorMessage="1" prompt="V tomto stĺpci pod týmto nadpisom zadajte mesačné výdavky Na vyhľadanie konkrétnych záznamov použite filtre nadpisov" sqref="B1"/>
    <dataValidation allowBlank="1" showInputMessage="1" showErrorMessage="1" prompt="V tomto stĺpci pod týmto nadpisom zadajte predpokladané výdavky" sqref="C1"/>
    <dataValidation allowBlank="1" showInputMessage="1" showErrorMessage="1" prompt="V tomto stĺpci pod týmto nadpisom zadajte skutočné výdavky" sqref="D1"/>
    <dataValidation allowBlank="1" showInputMessage="1" showErrorMessage="1" prompt="V tomto stĺpci pod týmto nadpisom sa automaticky vypočítava veľkosť rozdielu" sqref="E1"/>
    <dataValidation allowBlank="1" showInputMessage="1" showErrorMessage="1" prompt="Do tohto hárka zadajte mesačné výdavky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Peňažný tok</vt:lpstr>
      <vt:lpstr>Mesačné príjmy</vt:lpstr>
      <vt:lpstr>Mesačné výdavky</vt:lpstr>
      <vt:lpstr>Nadpis1</vt:lpstr>
      <vt:lpstr>Nadpis2</vt:lpstr>
      <vt:lpstr>Nadpis3</vt:lpstr>
      <vt:lpstr>'Mesačné príjmy'!Názvy_tlače</vt:lpstr>
      <vt:lpstr>'Mesačné výdavky'!Názvy_tlače</vt:lpstr>
      <vt:lpstr>'Peňažný tok'!Názvy_tlače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2017-05-12T10:05:26Z</dcterms:modified>
</cp:coreProperties>
</file>