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 filterPrivacy="1" hidePivotFieldList="1"/>
  <xr:revisionPtr revIDLastSave="0" documentId="13_ncr:1_{3486B047-77D5-49D1-B6FB-30C7A854A7F4}" xr6:coauthVersionLast="43" xr6:coauthVersionMax="43" xr10:uidLastSave="{00000000-0000-0000-0000-000000000000}"/>
  <bookViews>
    <workbookView xWindow="-120" yWindow="-120" windowWidth="28890" windowHeight="16200" xr2:uid="{00000000-000D-0000-FFFF-FFFF00000000}"/>
  </bookViews>
  <sheets>
    <sheet name="Plánovač kreditov pre štúdium" sheetId="1" r:id="rId1"/>
    <sheet name="Predmet" sheetId="5" r:id="rId2"/>
    <sheet name="Súhrnné údaje o semestroch" sheetId="4" r:id="rId3"/>
  </sheets>
  <definedNames>
    <definedName name="_xlnm.Print_Titles" localSheetId="1">Predmet!$1:$2</definedName>
    <definedName name="PotrebnéKredity">PožiadavkyNaTitul[[#Totals],[SPOLU]]</definedName>
    <definedName name="VyhľadaniePožiadavky">PožiadavkyNaTitul[POŽIADAVKY NA KREDIT]</definedName>
    <definedName name="ZískanéKredity">PožiadavkyNaTitul[[#Totals],[ZÍSKANÉ]]</definedName>
    <definedName name="ZostávajúceKredity">PožiadavkyNaTitul[[#Totals],[POŽADOVANÉ]]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F11" i="1"/>
  <c r="E5" i="1" l="1"/>
  <c r="F5" i="1" s="1"/>
  <c r="E6" i="1"/>
  <c r="F6" i="1" s="1"/>
  <c r="E7" i="1"/>
  <c r="F7" i="1" s="1"/>
  <c r="E8" i="1"/>
  <c r="F8" i="1" s="1"/>
  <c r="D9" i="1"/>
  <c r="F9" i="1" l="1"/>
  <c r="E9" i="1"/>
  <c r="D1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<sst xmlns="http://schemas.openxmlformats.org/spreadsheetml/2006/main" count="164" uniqueCount="87">
  <si>
    <t>Plánovač kreditov pre štúdium</t>
  </si>
  <si>
    <t>SÚHRN SEMESTROV</t>
  </si>
  <si>
    <t>V tejto bunke sa nachádza pruhový graf zobrazujúci celkový počet kreditov a predmetov pre každý semester. Tento kontingenčný graf sa automaticky aktualizuje podľa kontingenčnej tabuľky v hárku Súhrnné údaje o semestroch.</t>
  </si>
  <si>
    <t>Ak chcete aktualizovať uvedený kontingenčný graf, vyberte graf.  
Jedným kliknutím pravým tlačidlom myši zobrazte kontextovú ponuku.
Aktualizujte graf výberom položky Obnoviť alebo Obnoviť všetko.</t>
  </si>
  <si>
    <t>Bakalár 
Dejiny hudby</t>
  </si>
  <si>
    <t>POŽIADAVKY NA KREDIT</t>
  </si>
  <si>
    <t>Hlavný odbor</t>
  </si>
  <si>
    <t>Vedľajší odbor</t>
  </si>
  <si>
    <t>Výberový predmet</t>
  </si>
  <si>
    <t>Voliteľný predmet</t>
  </si>
  <si>
    <t>SÚČTY</t>
  </si>
  <si>
    <t>CELKOVÝ POKROK:</t>
  </si>
  <si>
    <t>SPOLU</t>
  </si>
  <si>
    <t>--</t>
  </si>
  <si>
    <t>ZÍSKANÉ</t>
  </si>
  <si>
    <t>POŽADOVANÉ</t>
  </si>
  <si>
    <t>Vysokoškolské predmety</t>
  </si>
  <si>
    <t>NÁZOV PREDMETU</t>
  </si>
  <si>
    <t>Antropológia</t>
  </si>
  <si>
    <t>Aplikovaná hudba</t>
  </si>
  <si>
    <t>Dejiny umenia</t>
  </si>
  <si>
    <t xml:space="preserve">Dejiny umenia </t>
  </si>
  <si>
    <t>Zvukové schopnosti I</t>
  </si>
  <si>
    <t>Zvukové schopnosti II</t>
  </si>
  <si>
    <t>Zvukové schopnosti III</t>
  </si>
  <si>
    <t>Zvukové schopnosti IV</t>
  </si>
  <si>
    <t>Dirigovanie I</t>
  </si>
  <si>
    <t>Písanie v angličtine</t>
  </si>
  <si>
    <t>Formovanie a analýza</t>
  </si>
  <si>
    <t>Úvod do antropológie</t>
  </si>
  <si>
    <t>Matematika 101</t>
  </si>
  <si>
    <t>Dejiny hudby v západnej civilizácii I</t>
  </si>
  <si>
    <t>Dejiny hudby v západnej civilizácii II</t>
  </si>
  <si>
    <t>Teória hudby I</t>
  </si>
  <si>
    <t>Teória hudby II</t>
  </si>
  <si>
    <t>Teória hudby III</t>
  </si>
  <si>
    <t>Teória hudby IV</t>
  </si>
  <si>
    <t>Hodina klavíra</t>
  </si>
  <si>
    <t>Spoločenské vedy 101</t>
  </si>
  <si>
    <t>Spoločenské štúdie 101</t>
  </si>
  <si>
    <t>Svet džezu</t>
  </si>
  <si>
    <t>Svet hudby I</t>
  </si>
  <si>
    <t>Svet hudby II</t>
  </si>
  <si>
    <t>Svet hudby III</t>
  </si>
  <si>
    <t>Č. PREDMETU</t>
  </si>
  <si>
    <t>VŠE 108</t>
  </si>
  <si>
    <t>HUD 215</t>
  </si>
  <si>
    <t>DUM 101</t>
  </si>
  <si>
    <t>DUM 201</t>
  </si>
  <si>
    <t>HUD 113</t>
  </si>
  <si>
    <t>HUD 213</t>
  </si>
  <si>
    <t>HUD 313</t>
  </si>
  <si>
    <t>HUD 413</t>
  </si>
  <si>
    <t>HUD 114</t>
  </si>
  <si>
    <t>ANG 101</t>
  </si>
  <si>
    <t>ANG 201</t>
  </si>
  <si>
    <t>HUD 214</t>
  </si>
  <si>
    <t>VŠE 208</t>
  </si>
  <si>
    <t>MAT 101</t>
  </si>
  <si>
    <t>HUD 101</t>
  </si>
  <si>
    <t>HUD 201</t>
  </si>
  <si>
    <t>HUD 110</t>
  </si>
  <si>
    <t>HUD 210</t>
  </si>
  <si>
    <t>HUD 310</t>
  </si>
  <si>
    <t>HUD 410</t>
  </si>
  <si>
    <t>HUD 109</t>
  </si>
  <si>
    <t>SPO 101</t>
  </si>
  <si>
    <t>SPO 201</t>
  </si>
  <si>
    <t>HUD 105</t>
  </si>
  <si>
    <t>HUD 112</t>
  </si>
  <si>
    <t>HUD 212</t>
  </si>
  <si>
    <t>POŽIADAVKA NA TITUL</t>
  </si>
  <si>
    <t>KREDITY</t>
  </si>
  <si>
    <t>ABSOLVOVANÉ!</t>
  </si>
  <si>
    <t>Áno</t>
  </si>
  <si>
    <t>Nie</t>
  </si>
  <si>
    <t>SEMESTER</t>
  </si>
  <si>
    <t>Semester 1</t>
  </si>
  <si>
    <t>Semester 3</t>
  </si>
  <si>
    <t>Semester 2</t>
  </si>
  <si>
    <t>Semester 4</t>
  </si>
  <si>
    <t>Semester 5</t>
  </si>
  <si>
    <t>Súhrnné údaje o semestroch</t>
  </si>
  <si>
    <t>Táto kontingenčná tabuľka je zdrojom údajov pre kontingenčný graf Súhrn semestrov v hárku Plánovač kreditov pre štúdium.</t>
  </si>
  <si>
    <t xml:space="preserve">PREDMETY </t>
  </si>
  <si>
    <t xml:space="preserve">KREDITY 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</si>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</sst>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4" builtinId="3" customBuiltin="1"/>
    <cellStyle name="Čiarka [0]" xfId="5" builtinId="6" customBuiltin="1"/>
    <cellStyle name="Dobrá" xfId="12" builtinId="26" customBuiltin="1"/>
    <cellStyle name="Kontrolná bunka" xfId="19" builtinId="23" customBuiltin="1"/>
    <cellStyle name="Mena" xfId="6" builtinId="4" customBuiltin="1"/>
    <cellStyle name="Mena [0]" xfId="7" builtinId="7" customBuiltin="1"/>
    <cellStyle name="Nadpis 1" xfId="3" builtinId="16" customBuiltin="1"/>
    <cellStyle name="Nadpis 2" xfId="10" builtinId="17" customBuiltin="1"/>
    <cellStyle name="Nadpis 3" xfId="11" builtinId="18" customBuiltin="1"/>
    <cellStyle name="Nadpis 4" xfId="2" builtinId="19" customBuiltin="1"/>
    <cellStyle name="Názov" xfId="1" builtinId="15" customBuiltin="1"/>
    <cellStyle name="Neutrálna" xfId="14" builtinId="28" customBuiltin="1"/>
    <cellStyle name="Normálna" xfId="0" builtinId="0" customBuiltin="1"/>
    <cellStyle name="Percentá" xfId="8" builtinId="5" customBuiltin="1"/>
    <cellStyle name="Poznámka" xfId="9" builtinId="10" customBuiltin="1"/>
    <cellStyle name="Prepojená bunka" xfId="18" builtinId="24" customBuiltin="1"/>
    <cellStyle name="Spolu" xfId="22" builtinId="25" customBuiltin="1"/>
    <cellStyle name="Text upozornenia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37">
    <dxf>
      <alignment horizontal="center"/>
    </dxf>
    <dxf>
      <fill>
        <patternFill patternType="none">
          <bgColor auto="1"/>
        </patternFill>
      </fill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Zoznam predmetov" pivot="0" count="3" xr9:uid="{00000000-0011-0000-FFFF-FFFF00000000}">
      <tableStyleElement type="wholeTable" dxfId="36"/>
      <tableStyleElement type="headerRow" dxfId="35"/>
      <tableStyleElement type="secondRowStripe" dxfId="34"/>
    </tableStyle>
    <tableStyle name="Súhrn požiadaviek na kredit" pivot="0" count="3" xr9:uid="{00000000-0011-0000-FFFF-FFFF01000000}">
      <tableStyleElement type="wholeTable" dxfId="33"/>
      <tableStyleElement type="headerRow" dxfId="32"/>
      <tableStyleElement type="totalRow" dxfId="31"/>
    </tableStyle>
    <tableStyle name="Súhrn semestrov" table="0" count="3" xr9:uid="{00000000-0011-0000-FFFF-FFFF02000000}">
      <tableStyleElement type="headerRow" dxfId="30"/>
      <tableStyleElement type="totalRow" dxfId="29"/>
      <tableStyleElement type="secondRowStripe" dxfId="28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[Office_35054878_TF00000034.xlsx]Súhrnné údaje o semestroch!KontingenčnáTabuľkaSúhrnSemestrov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'Súhrnné údaje o semestroch'!$B$4</c:f>
              <c:strCache>
                <c:ptCount val="1"/>
                <c:pt idx="0">
                  <c:v>KREDITY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'Súhrnné údaje o semestroch'!$A$5:$A$10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'Súhrnné údaje o semestroch'!$B$5:$B$10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'Súhrnné údaje o semestroch'!$C$4</c:f>
              <c:strCache>
                <c:ptCount val="1"/>
                <c:pt idx="0">
                  <c:v>PREDMETY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'Súhrnné údaje o semestroch'!$A$5:$A$10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'Súhrnné údaje o semestroch'!$C$5:$C$10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781954370052098"/>
          <c:y val="0.22643199011888224"/>
          <c:w val="0.21804562994790197"/>
          <c:h val="0.38733779245336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SúhrnSemestrov" descr="Pruhový graf zobrazujúci celkový počet kreditov a predmetov pre každý semester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644.850955092596" createdVersion="6" refreshedVersion="6" minRefreshableVersion="3" recordCount="27" xr:uid="{00000000-000A-0000-FFFF-FFFF0D000000}">
  <cacheSource type="worksheet">
    <worksheetSource name="Predmety"/>
  </cacheSource>
  <cacheFields count="6">
    <cacheField name="NÁZOV PREDMETU" numFmtId="0">
      <sharedItems count="26">
        <s v="Antropológia"/>
        <s v="Aplikovaná hudba"/>
        <s v="Dejiny umenia"/>
        <s v="Dejiny umenia "/>
        <s v="Zvukové schopnosti I"/>
        <s v="Zvukové schopnosti II"/>
        <s v="Zvukové schopnosti III"/>
        <s v="Zvukové schopnosti IV"/>
        <s v="Dirigovanie I"/>
        <s v="Písanie v angličtine"/>
        <s v="Formovanie a analýza"/>
        <s v="Úvod do antropológie"/>
        <s v="Matematika 101"/>
        <s v="Dejiny hudby v západnej civilizácii I"/>
        <s v="Dejiny hudby v západnej civilizácii II"/>
        <s v="Teória hudby I"/>
        <s v="Teória hudby II"/>
        <s v="Teória hudby III"/>
        <s v="Teória hudby IV"/>
        <s v="Hodina klavíra"/>
        <s v="Spoločenské vedy 101"/>
        <s v="Spoločenské štúdie 101"/>
        <s v="Svet džezu"/>
        <s v="Svet hudby I"/>
        <s v="Svet hudby II"/>
        <s v="Svet hudby III"/>
      </sharedItems>
    </cacheField>
    <cacheField name="Č. PREDMETU" numFmtId="0">
      <sharedItems/>
    </cacheField>
    <cacheField name="POŽIADAVKA NA TITUL" numFmtId="0">
      <sharedItems/>
    </cacheField>
    <cacheField name="KREDITY" numFmtId="0">
      <sharedItems containsSemiMixedTypes="0" containsString="0" containsNumber="1" containsInteger="1" minValue="2" maxValue="4"/>
    </cacheField>
    <cacheField name="ABSOLVOVANÉ!" numFmtId="0">
      <sharedItems containsBlank="1"/>
    </cacheField>
    <cacheField name="SEMESTER" numFmtId="0">
      <sharedItems count="5">
        <s v="Semester 1"/>
        <s v="Semester 3"/>
        <s v="Semester 2"/>
        <s v="Semester 4"/>
        <s v="Semester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VŠE 108"/>
    <s v="Voliteľný predmet"/>
    <n v="4"/>
    <s v="Áno"/>
    <x v="0"/>
  </r>
  <r>
    <x v="1"/>
    <s v="HUD 215"/>
    <s v="Hlavný odbor"/>
    <n v="3"/>
    <m/>
    <x v="1"/>
  </r>
  <r>
    <x v="2"/>
    <s v="DUM 101"/>
    <s v="Voliteľný predmet"/>
    <n v="2"/>
    <s v="Áno"/>
    <x v="0"/>
  </r>
  <r>
    <x v="3"/>
    <s v="DUM 201"/>
    <s v="Voliteľný predmet"/>
    <n v="2"/>
    <s v="Áno"/>
    <x v="2"/>
  </r>
  <r>
    <x v="4"/>
    <s v="HUD 113"/>
    <s v="Hlavný odbor"/>
    <n v="2"/>
    <s v="Áno"/>
    <x v="0"/>
  </r>
  <r>
    <x v="5"/>
    <s v="HUD 213"/>
    <s v="Hlavný odbor"/>
    <n v="2"/>
    <s v="Áno"/>
    <x v="2"/>
  </r>
  <r>
    <x v="6"/>
    <s v="HUD 313"/>
    <s v="Hlavný odbor"/>
    <n v="2"/>
    <m/>
    <x v="1"/>
  </r>
  <r>
    <x v="7"/>
    <s v="HUD 413"/>
    <s v="Hlavný odbor"/>
    <n v="2"/>
    <m/>
    <x v="3"/>
  </r>
  <r>
    <x v="8"/>
    <s v="HUD 114"/>
    <s v="Hlavný odbor"/>
    <n v="2"/>
    <s v="Áno"/>
    <x v="0"/>
  </r>
  <r>
    <x v="9"/>
    <s v="ANG 101"/>
    <s v="Voliteľný predmet"/>
    <n v="3"/>
    <s v="Áno"/>
    <x v="0"/>
  </r>
  <r>
    <x v="9"/>
    <s v="ANG 201"/>
    <s v="Voliteľný predmet"/>
    <n v="3"/>
    <s v="Áno"/>
    <x v="2"/>
  </r>
  <r>
    <x v="10"/>
    <s v="HUD 214"/>
    <s v="Hlavný odbor"/>
    <n v="2"/>
    <s v="Áno"/>
    <x v="2"/>
  </r>
  <r>
    <x v="11"/>
    <s v="VŠE 208"/>
    <s v="Voliteľný predmet"/>
    <n v="3"/>
    <s v="Áno"/>
    <x v="2"/>
  </r>
  <r>
    <x v="12"/>
    <s v="MAT 101"/>
    <s v="Voliteľný predmet"/>
    <n v="3"/>
    <s v="Áno"/>
    <x v="0"/>
  </r>
  <r>
    <x v="13"/>
    <s v="HUD 101"/>
    <s v="Hlavný odbor"/>
    <n v="2"/>
    <s v="Áno"/>
    <x v="0"/>
  </r>
  <r>
    <x v="14"/>
    <s v="HUD 201"/>
    <s v="Hlavný odbor"/>
    <n v="2"/>
    <s v="Áno"/>
    <x v="0"/>
  </r>
  <r>
    <x v="15"/>
    <s v="HUD 110"/>
    <s v="Hlavný odbor"/>
    <n v="2"/>
    <s v="Áno"/>
    <x v="2"/>
  </r>
  <r>
    <x v="16"/>
    <s v="HUD 210"/>
    <s v="Hlavný odbor"/>
    <n v="2"/>
    <s v="Áno"/>
    <x v="1"/>
  </r>
  <r>
    <x v="17"/>
    <s v="HUD 310"/>
    <s v="Hlavný odbor"/>
    <n v="2"/>
    <m/>
    <x v="3"/>
  </r>
  <r>
    <x v="18"/>
    <s v="HUD 410"/>
    <s v="Hlavný odbor"/>
    <n v="2"/>
    <m/>
    <x v="4"/>
  </r>
  <r>
    <x v="19"/>
    <s v="HUD 109"/>
    <s v="Hlavný odbor"/>
    <n v="2"/>
    <s v="Áno"/>
    <x v="0"/>
  </r>
  <r>
    <x v="20"/>
    <s v="SPO 101"/>
    <s v="Voliteľný predmet"/>
    <n v="3"/>
    <s v="Áno"/>
    <x v="0"/>
  </r>
  <r>
    <x v="21"/>
    <s v="SPO 201"/>
    <s v="Voliteľný predmet"/>
    <n v="3"/>
    <s v="Áno"/>
    <x v="0"/>
  </r>
  <r>
    <x v="22"/>
    <s v="HUD 105"/>
    <s v="Výberový predmet"/>
    <n v="4"/>
    <s v="Áno"/>
    <x v="2"/>
  </r>
  <r>
    <x v="23"/>
    <s v="HUD 112"/>
    <s v="Hlavný odbor"/>
    <n v="2"/>
    <s v="Áno"/>
    <x v="0"/>
  </r>
  <r>
    <x v="24"/>
    <s v="HUD 212"/>
    <s v="Hlavný odbor"/>
    <n v="2"/>
    <s v="Áno"/>
    <x v="2"/>
  </r>
  <r>
    <x v="25"/>
    <s v="HUD 213"/>
    <s v="Hlavný odbor"/>
    <n v="2"/>
    <s v="Ni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áTabuľkaSúhrnSemestrov" cacheId="0" applyNumberFormats="0" applyBorderFormats="0" applyFontFormats="0" applyPatternFormats="0" applyAlignmentFormats="0" applyWidthHeightFormats="1" dataCaption="Values" grandTotalCaption="CELKOVÁ HODNOTA" updatedVersion="6" minRefreshableVersion="3" itemPrintTitles="1" createdVersion="4" indent="0" outline="1" outlineData="1" multipleFieldFilters="0" chartFormat="21" rowHeaderCaption="SEMESTER">
  <location ref="A4:C10" firstHeaderRow="0" firstDataRow="1" firstDataCol="1"/>
  <pivotFields count="6">
    <pivotField dataField="1" showAll="0">
      <items count="27">
        <item x="0"/>
        <item x="1"/>
        <item x="13"/>
        <item x="14"/>
        <item x="2"/>
        <item x="3"/>
        <item x="8"/>
        <item x="10"/>
        <item x="19"/>
        <item x="12"/>
        <item x="9"/>
        <item x="21"/>
        <item x="20"/>
        <item x="22"/>
        <item x="23"/>
        <item x="24"/>
        <item x="25"/>
        <item x="15"/>
        <item x="16"/>
        <item x="17"/>
        <item x="18"/>
        <item x="11"/>
        <item x="4"/>
        <item x="5"/>
        <item x="6"/>
        <item x="7"/>
        <item t="default"/>
      </items>
    </pivotField>
    <pivotField showAl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KREDITY " fld="3" baseField="5" baseItem="0"/>
    <dataField name="PREDMETY " fld="0" subtotal="count" baseField="5" baseItem="0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úhrn semestrov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áto kontingenčná tabuľka vypočítava celkový počet kreditov a predmetov podľa semestra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žiadavkyNaTitul" displayName="PožiadavkyNaTitul" ref="C4:F9" totalsRowCount="1" headerRowDxfId="27" dataDxfId="25" totalsRowDxfId="24" headerRowBorderDxfId="26">
  <tableColumns count="4">
    <tableColumn id="1" xr3:uid="{00000000-0010-0000-0000-000001000000}" name="POŽIADAVKY NA KREDIT" totalsRowLabel="SÚČTY" dataDxfId="23" totalsRowDxfId="22"/>
    <tableColumn id="2" xr3:uid="{00000000-0010-0000-0000-000002000000}" name="SPOLU" totalsRowFunction="sum" dataDxfId="21" totalsRowDxfId="20"/>
    <tableColumn id="3" xr3:uid="{00000000-0010-0000-0000-000003000000}" name="ZÍSKANÉ" totalsRowFunction="sum" dataDxfId="19" totalsRowDxfId="18">
      <calculatedColumnFormula>IFERROR(SUMIFS(Predmety[KREDITY],Predmety[POŽIADAVKA NA TITUL],PožiadavkyNaTitul[[#This Row],[POŽIADAVKY NA KREDIT]],Predmety[ABSOLVOVANÉ!],"=Áno"),"")</calculatedColumnFormula>
    </tableColumn>
    <tableColumn id="4" xr3:uid="{00000000-0010-0000-0000-000004000000}" name="POŽADOVANÉ" totalsRowFunction="sum" dataDxfId="17" totalsRowDxfId="16">
      <calculatedColumnFormula>IFERROR(PožiadavkyNaTitul[[#This Row],[SPOLU]]-PožiadavkyNaTitul[[#This Row],[ZÍSKANÉ]],"")</calculatedColumnFormula>
    </tableColumn>
  </tableColumns>
  <tableStyleInfo name="Súhrn požiadaviek na kredit" showFirstColumn="0" showLastColumn="0" showRowStripes="0" showColumnStripes="1"/>
  <extLst>
    <ext xmlns:x14="http://schemas.microsoft.com/office/spreadsheetml/2009/9/main" uri="{504A1905-F514-4f6f-8877-14C23A59335A}">
      <x14:table altTextSummary="Zoznam požiadaviek na kredit, ako napríklad hlavný odbor, spolu s celkovým počtom kreditov, získanými kreditmi a potrebnými kreditm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redmety" displayName="Predmety" ref="A2:F29" headerRowDxfId="15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NÁZOV PREDMETU" totalsRowLabel="Celková hodnota" dataDxfId="14" totalsRowDxfId="13"/>
    <tableColumn id="2" xr3:uid="{00000000-0010-0000-0100-000002000000}" name="Č. PREDMETU" dataDxfId="12" totalsRowDxfId="11"/>
    <tableColumn id="3" xr3:uid="{00000000-0010-0000-0100-000003000000}" name="POŽIADAVKA NA TITUL" dataDxfId="10" totalsRowDxfId="9"/>
    <tableColumn id="4" xr3:uid="{00000000-0010-0000-0100-000004000000}" name="KREDITY" dataDxfId="8" totalsRowDxfId="7"/>
    <tableColumn id="6" xr3:uid="{00000000-0010-0000-0100-000006000000}" name="ABSOLVOVANÉ!" dataDxfId="6" totalsRowDxfId="5"/>
    <tableColumn id="5" xr3:uid="{00000000-0010-0000-0100-000005000000}" name="SEMESTER" totalsRowFunction="count" dataDxfId="4" totalsRowDxfId="3"/>
  </tableColumns>
  <tableStyleInfo name="Zoznam predmetov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názov predmetu, číslo predmetu, kredity a číslo semestra. Vyberte možnosť Áno alebo Nie pre stĺpec Absolvované a Požiadavka na titul.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12</v>
      </c>
      <c r="E4" s="11" t="s">
        <v>14</v>
      </c>
      <c r="F4" s="11" t="s">
        <v>15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IFERROR(SUMIFS(Predmety[KREDITY],Predmety[POŽIADAVKA NA TITUL],PožiadavkyNaTitul[[#This Row],[POŽIADAVKY NA KREDIT]],Predmety[ABSOLVOVANÉ!],"=Áno"),"")</f>
        <v>22</v>
      </c>
      <c r="F5" s="15">
        <f>IFERROR(PožiadavkyNaTitul[[#This Row],[SPOLU]]-PožiadavkyNaTitul[[#This Row],[ZÍSKANÉ]],"")</f>
        <v>32</v>
      </c>
    </row>
    <row r="6" spans="1:6" ht="30" customHeight="1" x14ac:dyDescent="0.3">
      <c r="A6" s="32"/>
      <c r="B6" s="32"/>
      <c r="C6" s="13" t="s">
        <v>7</v>
      </c>
      <c r="D6" s="14" t="s">
        <v>13</v>
      </c>
      <c r="E6" s="14">
        <f>IFERROR(SUMIFS(Predmety[KREDITY],Predmety[POŽIADAVKA NA TITUL],PožiadavkyNaTitul[[#This Row],[POŽIADAVKY NA KREDIT]],Predmety[ABSOLVOVANÉ!],"=Áno"),"")</f>
        <v>0</v>
      </c>
      <c r="F6" s="15" t="str">
        <f>IFERROR(PožiadavkyNaTitul[[#This Row],[SPOLU]]-PožiadavkyNaTitul[[#This Row],[ZÍSKANÉ]],"")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IFERROR(SUMIFS(Predmety[KREDITY],Predmety[POŽIADAVKA NA TITUL],PožiadavkyNaTitul[[#This Row],[POŽIADAVKY NA KREDIT]],Predmety[ABSOLVOVANÉ!],"=Áno"),"")</f>
        <v>4</v>
      </c>
      <c r="F7" s="15">
        <f>IFERROR(PožiadavkyNaTitul[[#This Row],[SPOLU]]-PožiadavkyNaTitul[[#This Row],[ZÍSKANÉ]],"")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IFERROR(SUMIFS(Predmety[KREDITY],Predmety[POŽIADAVKA NA TITUL],PožiadavkyNaTitul[[#This Row],[POŽIADAVKY NA KREDIT]],Predmety[ABSOLVOVANÉ!],"=Áno"),"")</f>
        <v>26</v>
      </c>
      <c r="F8" s="15">
        <f>IFERROR(PožiadavkyNaTitul[[#This Row],[SPOLU]]-PožiadavkyNaTitul[[#This Row],[ZÍSKANÉ]],"")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SUBTOTAL(109,PožiadavkyNaTitul[SPOLU])</f>
        <v>124</v>
      </c>
      <c r="E9" s="14">
        <f>SUBTOTAL(109,PožiadavkyNaTitul[ZÍSKANÉ])</f>
        <v>52</v>
      </c>
      <c r="F9" s="14">
        <f>SUBTOTAL(109,PožiadavkyNaTitul[POŽADOVANÉ])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ZískanéKredity</f>
        <v>52</v>
      </c>
      <c r="E11" s="25"/>
      <c r="F11" s="10" t="str">
        <f>TEXT(PožiadavkyNaTitul[[#Totals],[ZÍSKANÉ]]/PožiadavkyNaTitul[[#Totals],[SPOLU]],"##%")&amp;" DOKONČENÉ!"</f>
        <v>42% DOKONČENÉ!</v>
      </c>
    </row>
    <row r="12" spans="1:6" ht="39" customHeight="1" x14ac:dyDescent="0.3">
      <c r="A12" s="26"/>
      <c r="B12" s="26"/>
      <c r="C12" s="7"/>
      <c r="D12" s="23" t="str">
        <f>IF(ZískanéKredity&gt;=(PotrebnéKredity)," Blahoželáme!",IF(ZískanéKredity&gt;=(PotrebnéKredity*0.75)," Už to nebude trvať dlho!",IF(ZískanéKredity&gt;=(PotrebnéKredity*0.5)," Dosiahla ste viac než 1/2 svojho cieľa.",IF(ZískanéKredity&gt;=(PotrebnéKredity*0.25)," Pokračujte v usilovnej práci!",""))))</f>
        <v xml:space="preserve"> Pokračujte v usilovnej práci!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PotrebnéKredity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Do tejto bunky zadajte názov predmetu a do tabuľky nižšie zadajte podrobnosti." sqref="C2" xr:uid="{00000000-0002-0000-0000-000000000000}"/>
    <dataValidation allowBlank="1" showInputMessage="1" showErrorMessage="1" prompt="Do tohto stĺpca pod týmto záhlavím zadajte požiadavky na kredit." sqref="C4" xr:uid="{00000000-0002-0000-0000-000001000000}"/>
    <dataValidation allowBlank="1" showInputMessage="1" showErrorMessage="1" prompt="Do tohto stĺpca pod týmto záhlavím zadajte celkový počet kreditov." sqref="D4" xr:uid="{00000000-0002-0000-0000-000002000000}"/>
    <dataValidation allowBlank="1" showInputMessage="1" showErrorMessage="1" prompt="V tomto stĺpci pod týmto záhlavím sa automaticky vypočítavajú získané kredity. Údajový pruh sa aktualizuje automaticky." sqref="E4" xr:uid="{00000000-0002-0000-0000-000003000000}"/>
    <dataValidation allowBlank="1" showInputMessage="1" showErrorMessage="1" prompt="V tomto stĺpci pod týmto záhlavím sa automaticky vypočítavajú potrebné kredity. Keď je hodnota nula, zobrazí sa znak začiarknutia. V bunkách pod tabuľkou sa nachádza celkový ukazovateľ pokroku." sqref="F4" xr:uid="{00000000-0002-0000-0000-000004000000}"/>
    <dataValidation allowBlank="1" showInputMessage="1" showErrorMessage="1" prompt="V tejto bunke sa nachádza celkový ukazovateľ pokroku. V bunke napravo sa automaticky aktualizuje percentuálna hodnota absolvovania a v bunke nižšie sa nachádza správa." sqref="D11:E11" xr:uid="{00000000-0002-0000-0000-000005000000}"/>
    <dataValidation allowBlank="1" showInputMessage="1" showErrorMessage="1" prompt="V bunke napravo sa nachádza celkový ukazovateľ pokroku." sqref="C11" xr:uid="{00000000-0002-0000-0000-000006000000}"/>
    <dataValidation allowBlank="1" showInputMessage="1" showErrorMessage="1" prompt="V tejto bunke sa automaticky aktualizuje percentuálna hodnota absolvovania." sqref="F11" xr:uid="{00000000-0002-0000-0000-000007000000}"/>
    <dataValidation allowBlank="1" showInputMessage="1" showErrorMessage="1" prompt="V tejto bunke sa automaticky aktualizuje správa." sqref="D12:E12" xr:uid="{00000000-0002-0000-0000-000008000000}"/>
    <dataValidation allowBlank="1" showInputMessage="1" showErrorMessage="1" prompt="V tomto zošite si môžete vytvoriť plánovač kreditov pre štúdium. V tejto bunke sa nachádza názov tohto hárka a v bunke A5 je graf. Do bunky C2 zadajte názov kurzu a do tabuľky Požiadavka na titul zadajte podrobnosti." sqref="A1:B3" xr:uid="{00000000-0002-0000-0000-000009000000}"/>
    <dataValidation allowBlank="1" showInputMessage="1" showErrorMessage="1" prompt="V bunke nižšie sa nachádza graf Súhrn semestrov a v bunke A11 je tip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PotrebnéKredity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16</v>
      </c>
      <c r="B1" s="3"/>
      <c r="C1" s="3"/>
      <c r="D1" s="3"/>
      <c r="E1" s="1"/>
      <c r="F1" s="1"/>
    </row>
    <row r="2" spans="1:6" ht="30" customHeight="1" x14ac:dyDescent="0.3">
      <c r="A2" s="4" t="s">
        <v>17</v>
      </c>
      <c r="B2" s="5" t="s">
        <v>44</v>
      </c>
      <c r="C2" s="5" t="s">
        <v>71</v>
      </c>
      <c r="D2" s="2" t="s">
        <v>72</v>
      </c>
      <c r="E2" s="2" t="s">
        <v>73</v>
      </c>
      <c r="F2" s="5" t="s">
        <v>76</v>
      </c>
    </row>
    <row r="3" spans="1:6" ht="30" customHeight="1" x14ac:dyDescent="0.3">
      <c r="A3" s="4" t="s">
        <v>18</v>
      </c>
      <c r="B3" s="5" t="s">
        <v>45</v>
      </c>
      <c r="C3" s="5" t="s">
        <v>9</v>
      </c>
      <c r="D3" s="2">
        <v>4</v>
      </c>
      <c r="E3" s="2" t="s">
        <v>74</v>
      </c>
      <c r="F3" s="5" t="s">
        <v>77</v>
      </c>
    </row>
    <row r="4" spans="1:6" ht="30" customHeight="1" x14ac:dyDescent="0.3">
      <c r="A4" s="4" t="s">
        <v>19</v>
      </c>
      <c r="B4" s="5" t="s">
        <v>46</v>
      </c>
      <c r="C4" s="5" t="s">
        <v>6</v>
      </c>
      <c r="D4" s="2">
        <v>3</v>
      </c>
      <c r="E4" s="2"/>
      <c r="F4" s="5" t="s">
        <v>78</v>
      </c>
    </row>
    <row r="5" spans="1:6" ht="30" customHeight="1" x14ac:dyDescent="0.3">
      <c r="A5" s="4" t="s">
        <v>20</v>
      </c>
      <c r="B5" s="5" t="s">
        <v>47</v>
      </c>
      <c r="C5" s="5" t="s">
        <v>9</v>
      </c>
      <c r="D5" s="2">
        <v>2</v>
      </c>
      <c r="E5" s="2" t="s">
        <v>74</v>
      </c>
      <c r="F5" s="5" t="s">
        <v>77</v>
      </c>
    </row>
    <row r="6" spans="1:6" ht="30" customHeight="1" x14ac:dyDescent="0.3">
      <c r="A6" s="4" t="s">
        <v>21</v>
      </c>
      <c r="B6" s="5" t="s">
        <v>48</v>
      </c>
      <c r="C6" s="5" t="s">
        <v>9</v>
      </c>
      <c r="D6" s="2">
        <v>2</v>
      </c>
      <c r="E6" s="2" t="s">
        <v>74</v>
      </c>
      <c r="F6" s="5" t="s">
        <v>79</v>
      </c>
    </row>
    <row r="7" spans="1:6" ht="30" customHeight="1" x14ac:dyDescent="0.3">
      <c r="A7" s="4" t="s">
        <v>22</v>
      </c>
      <c r="B7" s="5" t="s">
        <v>49</v>
      </c>
      <c r="C7" s="5" t="s">
        <v>6</v>
      </c>
      <c r="D7" s="2">
        <v>2</v>
      </c>
      <c r="E7" s="2" t="s">
        <v>74</v>
      </c>
      <c r="F7" s="5" t="s">
        <v>77</v>
      </c>
    </row>
    <row r="8" spans="1:6" ht="30" customHeight="1" x14ac:dyDescent="0.3">
      <c r="A8" s="4" t="s">
        <v>23</v>
      </c>
      <c r="B8" s="5" t="s">
        <v>50</v>
      </c>
      <c r="C8" s="5" t="s">
        <v>6</v>
      </c>
      <c r="D8" s="2">
        <v>2</v>
      </c>
      <c r="E8" s="2" t="s">
        <v>74</v>
      </c>
      <c r="F8" s="5" t="s">
        <v>79</v>
      </c>
    </row>
    <row r="9" spans="1:6" ht="30" customHeight="1" x14ac:dyDescent="0.3">
      <c r="A9" s="4" t="s">
        <v>24</v>
      </c>
      <c r="B9" s="5" t="s">
        <v>51</v>
      </c>
      <c r="C9" s="5" t="s">
        <v>6</v>
      </c>
      <c r="D9" s="2">
        <v>2</v>
      </c>
      <c r="E9" s="2"/>
      <c r="F9" s="5" t="s">
        <v>78</v>
      </c>
    </row>
    <row r="10" spans="1:6" ht="30" customHeight="1" x14ac:dyDescent="0.3">
      <c r="A10" s="4" t="s">
        <v>25</v>
      </c>
      <c r="B10" s="5" t="s">
        <v>52</v>
      </c>
      <c r="C10" s="5" t="s">
        <v>6</v>
      </c>
      <c r="D10" s="2">
        <v>2</v>
      </c>
      <c r="E10" s="2"/>
      <c r="F10" s="5" t="s">
        <v>80</v>
      </c>
    </row>
    <row r="11" spans="1:6" ht="30" customHeight="1" x14ac:dyDescent="0.3">
      <c r="A11" s="4" t="s">
        <v>26</v>
      </c>
      <c r="B11" s="5" t="s">
        <v>53</v>
      </c>
      <c r="C11" s="5" t="s">
        <v>6</v>
      </c>
      <c r="D11" s="2">
        <v>2</v>
      </c>
      <c r="E11" s="2" t="s">
        <v>74</v>
      </c>
      <c r="F11" s="5" t="s">
        <v>77</v>
      </c>
    </row>
    <row r="12" spans="1:6" ht="30" customHeight="1" x14ac:dyDescent="0.3">
      <c r="A12" s="4" t="s">
        <v>27</v>
      </c>
      <c r="B12" s="5" t="s">
        <v>54</v>
      </c>
      <c r="C12" s="5" t="s">
        <v>9</v>
      </c>
      <c r="D12" s="2">
        <v>3</v>
      </c>
      <c r="E12" s="2" t="s">
        <v>74</v>
      </c>
      <c r="F12" s="5" t="s">
        <v>77</v>
      </c>
    </row>
    <row r="13" spans="1:6" ht="30" customHeight="1" x14ac:dyDescent="0.3">
      <c r="A13" s="4" t="s">
        <v>27</v>
      </c>
      <c r="B13" s="5" t="s">
        <v>55</v>
      </c>
      <c r="C13" s="5" t="s">
        <v>9</v>
      </c>
      <c r="D13" s="2">
        <v>3</v>
      </c>
      <c r="E13" s="2" t="s">
        <v>74</v>
      </c>
      <c r="F13" s="5" t="s">
        <v>79</v>
      </c>
    </row>
    <row r="14" spans="1:6" ht="30" customHeight="1" x14ac:dyDescent="0.3">
      <c r="A14" s="4" t="s">
        <v>28</v>
      </c>
      <c r="B14" s="5" t="s">
        <v>56</v>
      </c>
      <c r="C14" s="5" t="s">
        <v>6</v>
      </c>
      <c r="D14" s="2">
        <v>2</v>
      </c>
      <c r="E14" s="2" t="s">
        <v>74</v>
      </c>
      <c r="F14" s="5" t="s">
        <v>79</v>
      </c>
    </row>
    <row r="15" spans="1:6" ht="30" customHeight="1" x14ac:dyDescent="0.3">
      <c r="A15" s="4" t="s">
        <v>29</v>
      </c>
      <c r="B15" s="5" t="s">
        <v>57</v>
      </c>
      <c r="C15" s="5" t="s">
        <v>9</v>
      </c>
      <c r="D15" s="2">
        <v>3</v>
      </c>
      <c r="E15" s="2" t="s">
        <v>74</v>
      </c>
      <c r="F15" s="5" t="s">
        <v>79</v>
      </c>
    </row>
    <row r="16" spans="1:6" ht="30" customHeight="1" x14ac:dyDescent="0.3">
      <c r="A16" s="4" t="s">
        <v>30</v>
      </c>
      <c r="B16" s="5" t="s">
        <v>58</v>
      </c>
      <c r="C16" s="5" t="s">
        <v>9</v>
      </c>
      <c r="D16" s="2">
        <v>3</v>
      </c>
      <c r="E16" s="2" t="s">
        <v>74</v>
      </c>
      <c r="F16" s="5" t="s">
        <v>77</v>
      </c>
    </row>
    <row r="17" spans="1:6" ht="30" customHeight="1" x14ac:dyDescent="0.3">
      <c r="A17" s="4" t="s">
        <v>31</v>
      </c>
      <c r="B17" s="5" t="s">
        <v>59</v>
      </c>
      <c r="C17" s="5" t="s">
        <v>6</v>
      </c>
      <c r="D17" s="2">
        <v>2</v>
      </c>
      <c r="E17" s="2" t="s">
        <v>74</v>
      </c>
      <c r="F17" s="5" t="s">
        <v>77</v>
      </c>
    </row>
    <row r="18" spans="1:6" ht="30" customHeight="1" x14ac:dyDescent="0.3">
      <c r="A18" s="4" t="s">
        <v>32</v>
      </c>
      <c r="B18" s="5" t="s">
        <v>60</v>
      </c>
      <c r="C18" s="5" t="s">
        <v>6</v>
      </c>
      <c r="D18" s="2">
        <v>2</v>
      </c>
      <c r="E18" s="2" t="s">
        <v>74</v>
      </c>
      <c r="F18" s="5" t="s">
        <v>77</v>
      </c>
    </row>
    <row r="19" spans="1:6" ht="30" customHeight="1" x14ac:dyDescent="0.3">
      <c r="A19" s="4" t="s">
        <v>33</v>
      </c>
      <c r="B19" s="5" t="s">
        <v>61</v>
      </c>
      <c r="C19" s="5" t="s">
        <v>6</v>
      </c>
      <c r="D19" s="2">
        <v>2</v>
      </c>
      <c r="E19" s="2" t="s">
        <v>74</v>
      </c>
      <c r="F19" s="5" t="s">
        <v>79</v>
      </c>
    </row>
    <row r="20" spans="1:6" ht="30" customHeight="1" x14ac:dyDescent="0.3">
      <c r="A20" s="4" t="s">
        <v>34</v>
      </c>
      <c r="B20" s="5" t="s">
        <v>62</v>
      </c>
      <c r="C20" s="5" t="s">
        <v>6</v>
      </c>
      <c r="D20" s="2">
        <v>2</v>
      </c>
      <c r="E20" s="2" t="s">
        <v>74</v>
      </c>
      <c r="F20" s="5" t="s">
        <v>78</v>
      </c>
    </row>
    <row r="21" spans="1:6" ht="30" customHeight="1" x14ac:dyDescent="0.3">
      <c r="A21" s="4" t="s">
        <v>35</v>
      </c>
      <c r="B21" s="5" t="s">
        <v>63</v>
      </c>
      <c r="C21" s="5" t="s">
        <v>6</v>
      </c>
      <c r="D21" s="2">
        <v>2</v>
      </c>
      <c r="E21" s="2"/>
      <c r="F21" s="5" t="s">
        <v>80</v>
      </c>
    </row>
    <row r="22" spans="1:6" ht="30" customHeight="1" x14ac:dyDescent="0.3">
      <c r="A22" s="4" t="s">
        <v>36</v>
      </c>
      <c r="B22" s="5" t="s">
        <v>64</v>
      </c>
      <c r="C22" s="5" t="s">
        <v>6</v>
      </c>
      <c r="D22" s="2">
        <v>2</v>
      </c>
      <c r="E22" s="2"/>
      <c r="F22" s="5" t="s">
        <v>81</v>
      </c>
    </row>
    <row r="23" spans="1:6" ht="30" customHeight="1" x14ac:dyDescent="0.3">
      <c r="A23" s="4" t="s">
        <v>37</v>
      </c>
      <c r="B23" s="5" t="s">
        <v>65</v>
      </c>
      <c r="C23" s="5" t="s">
        <v>6</v>
      </c>
      <c r="D23" s="2">
        <v>2</v>
      </c>
      <c r="E23" s="2" t="s">
        <v>74</v>
      </c>
      <c r="F23" s="5" t="s">
        <v>77</v>
      </c>
    </row>
    <row r="24" spans="1:6" ht="30" customHeight="1" x14ac:dyDescent="0.3">
      <c r="A24" s="4" t="s">
        <v>38</v>
      </c>
      <c r="B24" s="5" t="s">
        <v>66</v>
      </c>
      <c r="C24" s="5" t="s">
        <v>9</v>
      </c>
      <c r="D24" s="2">
        <v>3</v>
      </c>
      <c r="E24" s="2" t="s">
        <v>74</v>
      </c>
      <c r="F24" s="5" t="s">
        <v>77</v>
      </c>
    </row>
    <row r="25" spans="1:6" ht="30" customHeight="1" x14ac:dyDescent="0.3">
      <c r="A25" s="4" t="s">
        <v>39</v>
      </c>
      <c r="B25" s="5" t="s">
        <v>67</v>
      </c>
      <c r="C25" s="5" t="s">
        <v>9</v>
      </c>
      <c r="D25" s="2">
        <v>3</v>
      </c>
      <c r="E25" s="2" t="s">
        <v>74</v>
      </c>
      <c r="F25" s="5" t="s">
        <v>77</v>
      </c>
    </row>
    <row r="26" spans="1:6" ht="30" customHeight="1" x14ac:dyDescent="0.3">
      <c r="A26" s="4" t="s">
        <v>40</v>
      </c>
      <c r="B26" s="5" t="s">
        <v>68</v>
      </c>
      <c r="C26" s="5" t="s">
        <v>8</v>
      </c>
      <c r="D26" s="2">
        <v>4</v>
      </c>
      <c r="E26" s="2" t="s">
        <v>74</v>
      </c>
      <c r="F26" s="5" t="s">
        <v>79</v>
      </c>
    </row>
    <row r="27" spans="1:6" ht="30" customHeight="1" x14ac:dyDescent="0.3">
      <c r="A27" s="4" t="s">
        <v>41</v>
      </c>
      <c r="B27" s="5" t="s">
        <v>69</v>
      </c>
      <c r="C27" s="5" t="s">
        <v>6</v>
      </c>
      <c r="D27" s="2">
        <v>2</v>
      </c>
      <c r="E27" s="2" t="s">
        <v>74</v>
      </c>
      <c r="F27" s="5" t="s">
        <v>77</v>
      </c>
    </row>
    <row r="28" spans="1:6" ht="30" customHeight="1" x14ac:dyDescent="0.3">
      <c r="A28" s="4" t="s">
        <v>42</v>
      </c>
      <c r="B28" s="5" t="s">
        <v>70</v>
      </c>
      <c r="C28" s="5" t="s">
        <v>6</v>
      </c>
      <c r="D28" s="2">
        <v>2</v>
      </c>
      <c r="E28" s="2" t="s">
        <v>74</v>
      </c>
      <c r="F28" s="5" t="s">
        <v>79</v>
      </c>
    </row>
    <row r="29" spans="1:6" ht="30" customHeight="1" x14ac:dyDescent="0.3">
      <c r="A29" s="4" t="s">
        <v>43</v>
      </c>
      <c r="B29" s="5" t="s">
        <v>50</v>
      </c>
      <c r="C29" s="5" t="s">
        <v>6</v>
      </c>
      <c r="D29" s="2">
        <v>2</v>
      </c>
      <c r="E29" s="2" t="s">
        <v>75</v>
      </c>
      <c r="F29" s="5" t="s">
        <v>78</v>
      </c>
    </row>
  </sheetData>
  <dataValidations count="9">
    <dataValidation type="list" errorStyle="warning" allowBlank="1" showInputMessage="1" showErrorMessage="1" error="V zozname vyberte možnosť Áno alebo Nie. Potom vyberte možnosť ZRUŠIŤ a stlačením kombinácie klávesov ALT + ŠÍPKA NADOL zobrazte možnosti. Potom pomocou klávesov ŠÍPKA NADOL a ENTER vyberte možnosť." sqref="E3:E29" xr:uid="{00000000-0002-0000-0100-000000000000}">
      <formula1>"Áno,Nie"</formula1>
    </dataValidation>
    <dataValidation type="list" errorStyle="warning" allowBlank="1" showInputMessage="1" showErrorMessage="1" error="V zozname vyberte požiadavku na titul. Potom vyberte možnosť ZRUŠIŤ a stlačením kombinácie klávesov ALT + ŠÍPKA NADOL zobrazte možnosti. Potom pomocou klávesov ŠÍPKA NADOL a ENTER vyberte možnosť." sqref="C3:C29" xr:uid="{00000000-0002-0000-0100-000001000000}">
      <formula1>VyhľadaniePožiadavky</formula1>
    </dataValidation>
    <dataValidation allowBlank="1" showInputMessage="1" showErrorMessage="1" prompt="V tomto hárku si vytvorte zoznam predmetov štúdia. V tejto bunke je nadpis hárka. Do tabuľky nižšie zadajte podrobnosti." sqref="A1" xr:uid="{00000000-0002-0000-0100-000002000000}"/>
    <dataValidation allowBlank="1" showInputMessage="1" showErrorMessage="1" prompt="Do tohto stĺpca pod týmto záhlavím zadajte názov predmetu. Na vyhľadanie konkrétnych záznamov použite filtre záhlaví." sqref="A2" xr:uid="{00000000-0002-0000-0100-000003000000}"/>
    <dataValidation allowBlank="1" showInputMessage="1" showErrorMessage="1" prompt="Do tohto stĺpca pod týmto záhlavím zadajte číslo predmetu." sqref="B2" xr:uid="{00000000-0002-0000-0100-000004000000}"/>
    <dataValidation allowBlank="1" showInputMessage="1" showErrorMessage="1" prompt="V tomto stĺpci pod týmto záhlavím vyberte požiadavku na titul. Stlačením kombinácie klávesov ALT + ŠÍPKA NADOL si zobrazte možnosti. Potom pomocou klávesov ŠÍPKA NADOL a ENTER vyberte možnosť." sqref="C2" xr:uid="{00000000-0002-0000-0100-000005000000}"/>
    <dataValidation allowBlank="1" showInputMessage="1" showErrorMessage="1" prompt="Do tohto stĺpca pod týmto záhlavím zadajte kredity." sqref="D2" xr:uid="{00000000-0002-0000-0100-000006000000}"/>
    <dataValidation allowBlank="1" showInputMessage="1" showErrorMessage="1" prompt="V tomto stĺpci pod týmto záhlavím vyberte možnosť Áno alebo Nie. Stlačením kombinácie klávesov ALT + ŠÍPKA NADOL zobrazte možnosti. Potom pomocou klávesov ŠÍPKA NADOL a ENTER vyberte možnosť." sqref="E2" xr:uid="{00000000-0002-0000-0100-000007000000}"/>
    <dataValidation allowBlank="1" showInputMessage="1" showErrorMessage="1" prompt="Do tohto stĺpca pod týmto záhlavím zadajte číslo semestra.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2" width="37.5" customWidth="1"/>
    <col min="3" max="3" width="43.875" bestFit="1" customWidth="1"/>
  </cols>
  <sheetData>
    <row r="1" spans="1:3" ht="6.75" customHeight="1" x14ac:dyDescent="0.3">
      <c r="A1" s="34" t="s">
        <v>82</v>
      </c>
      <c r="B1" s="34"/>
      <c r="C1" s="1"/>
    </row>
    <row r="2" spans="1:3" ht="51" customHeight="1" x14ac:dyDescent="0.3">
      <c r="A2" s="34"/>
      <c r="B2" s="34"/>
      <c r="C2" s="17" t="s">
        <v>83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76</v>
      </c>
      <c r="B4" s="18" t="s">
        <v>85</v>
      </c>
      <c r="C4" s="18" t="s">
        <v>84</v>
      </c>
    </row>
    <row r="5" spans="1:3" ht="30" customHeight="1" x14ac:dyDescent="0.3">
      <c r="A5" s="19" t="s">
        <v>77</v>
      </c>
      <c r="B5" s="20">
        <v>30</v>
      </c>
      <c r="C5" s="20">
        <v>12</v>
      </c>
    </row>
    <row r="6" spans="1:3" ht="30" customHeight="1" x14ac:dyDescent="0.3">
      <c r="A6" s="19" t="s">
        <v>79</v>
      </c>
      <c r="B6" s="20">
        <v>20</v>
      </c>
      <c r="C6" s="20">
        <v>8</v>
      </c>
    </row>
    <row r="7" spans="1:3" ht="30" customHeight="1" x14ac:dyDescent="0.3">
      <c r="A7" s="19" t="s">
        <v>78</v>
      </c>
      <c r="B7" s="20">
        <v>9</v>
      </c>
      <c r="C7" s="20">
        <v>4</v>
      </c>
    </row>
    <row r="8" spans="1:3" ht="30" customHeight="1" x14ac:dyDescent="0.3">
      <c r="A8" s="19" t="s">
        <v>80</v>
      </c>
      <c r="B8" s="20">
        <v>4</v>
      </c>
      <c r="C8" s="20">
        <v>2</v>
      </c>
    </row>
    <row r="9" spans="1:3" ht="30" customHeight="1" x14ac:dyDescent="0.3">
      <c r="A9" s="19" t="s">
        <v>81</v>
      </c>
      <c r="B9" s="20">
        <v>2</v>
      </c>
      <c r="C9" s="20">
        <v>1</v>
      </c>
    </row>
    <row r="10" spans="1:3" ht="30" customHeight="1" x14ac:dyDescent="0.3">
      <c r="A10" s="19" t="s">
        <v>86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V tejto bunke sa nachádza názov tohto hárka. Tabuľka nižšie sa automaticky aktualizuje.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Plánovač kreditov pre štúdium</vt:lpstr>
      <vt:lpstr>Predmet</vt:lpstr>
      <vt:lpstr>Súhrnné údaje o semestroch</vt:lpstr>
      <vt:lpstr>Predmet!Názvy_tlače</vt:lpstr>
      <vt:lpstr>PotrebnéKredity</vt:lpstr>
      <vt:lpstr>VyhľadaniePožiadavky</vt:lpstr>
      <vt:lpstr>ZískanéKredity</vt:lpstr>
      <vt:lpstr>ZostávajúceKredity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2019-06-28T12:31:18Z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