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slicerCaches/slicerCache1.xml" ContentType="application/vnd.ms-excel.slicerCache+xml"/>
  <Override PartName="/xl/slicerCaches/slicerCache2.xml" ContentType="application/vnd.ms-excel.slicerCache+xml"/>
  <Override PartName="/xl/slicerCaches/slicerCache3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slicers/slicer1.xml" ContentType="application/vnd.ms-excel.slicer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filterPrivacy="1" codeName="ThisWorkbook" refreshAllConnections="1"/>
  <xr:revisionPtr revIDLastSave="0" documentId="13_ncr:1_{E499B419-FCC7-4ED7-B5E0-F1433D28BCB3}" xr6:coauthVersionLast="36" xr6:coauthVersionMax="43" xr10:uidLastSave="{00000000-0000-0000-0000-000000000000}"/>
  <bookViews>
    <workbookView xWindow="810" yWindow="-120" windowWidth="28890" windowHeight="14415" xr2:uid="{00000000-000D-0000-FFFF-FFFF00000000}"/>
  </bookViews>
  <sheets>
    <sheet name="Панель управления" sheetId="1" r:id="rId1"/>
    <sheet name="Журнал расходов" sheetId="2" r:id="rId2"/>
    <sheet name="Данные о личных расходах" sheetId="4" state="hidden" r:id="rId3"/>
  </sheets>
  <definedNames>
    <definedName name="_xlnm.Print_Titles" localSheetId="1">'Журнал расходов'!$2:$2</definedName>
    <definedName name="Title2">Расходы[[#Headers],[Дата]]</definedName>
    <definedName name="Срез_Дата">#N/A</definedName>
    <definedName name="Срез_Категория">#N/A</definedName>
    <definedName name="Срез_Подкатегория">#N/A</definedName>
  </definedNames>
  <calcPr calcId="191029"/>
  <pivotCaches>
    <pivotCache cacheId="0" r:id="rId4"/>
  </pivotCaches>
  <fileRecoveryPr autoRecover="0"/>
  <extLst>
    <ext xmlns:x14="http://schemas.microsoft.com/office/spreadsheetml/2009/9/main" uri="{BBE1A952-AA13-448e-AADC-164F8A28A991}">
      <x14:slicerCaches>
        <x14:slicerCache r:id="rId5"/>
        <x14:slicerCache r:id="rId6"/>
        <x14:slicerCache r:id="rId7"/>
      </x14:slicerCaches>
    </ext>
    <ext xmlns:x14="http://schemas.microsoft.com/office/spreadsheetml/2009/9/main" uri="{79F54976-1DA5-4618-B147-4CDE4B953A38}">
      <x14:workbookPr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7" i="2" l="1"/>
  <c r="B5" i="2"/>
  <c r="B10" i="2"/>
  <c r="B11" i="2"/>
  <c r="B12" i="2"/>
  <c r="B9" i="2"/>
  <c r="B13" i="2"/>
  <c r="B15" i="2"/>
  <c r="B14" i="2"/>
  <c r="B17" i="2"/>
  <c r="B19" i="2"/>
  <c r="B22" i="2"/>
  <c r="B21" i="2"/>
  <c r="B20" i="2"/>
  <c r="B18" i="2"/>
  <c r="B16" i="2"/>
  <c r="B8" i="2"/>
  <c r="B6" i="2"/>
  <c r="B4" i="2"/>
  <c r="B3" i="2"/>
</calcChain>
</file>

<file path=xl/sharedStrings.xml><?xml version="1.0" encoding="utf-8"?>
<sst xmlns="http://schemas.openxmlformats.org/spreadsheetml/2006/main" count="73" uniqueCount="44">
  <si>
    <t>В этой ячейке находится сводная диаграмма, которая отображает данные о расходах, сгруппированные по категориям и месяцам. Срезы для фильтрации расходов по дате, категории и подкатегории находятся ниже, в ячейках B3, D3 и F3.</t>
  </si>
  <si>
    <t>В этой ячейке находится срез для фильтрации данных по дате.</t>
  </si>
  <si>
    <t>Панель мониторинга личных расходов</t>
  </si>
  <si>
    <t>В этой ячейке находится срез для фильтрации данных по категории.</t>
  </si>
  <si>
    <t>К журналу расходов &gt;</t>
  </si>
  <si>
    <t>В этой ячейке находится срез для фильтрации данных по подкатегории.</t>
  </si>
  <si>
    <t>Журнал расходов</t>
  </si>
  <si>
    <t>Дата</t>
  </si>
  <si>
    <t>Категория</t>
  </si>
  <si>
    <t>Жилье</t>
  </si>
  <si>
    <t>Развлечения</t>
  </si>
  <si>
    <t>Ежедневно</t>
  </si>
  <si>
    <t>Транспорт</t>
  </si>
  <si>
    <t>Подкатегория</t>
  </si>
  <si>
    <t>Интернет</t>
  </si>
  <si>
    <t>Стационарный телефон</t>
  </si>
  <si>
    <t>Электричество</t>
  </si>
  <si>
    <t>Тренажерный зал</t>
  </si>
  <si>
    <t>Одежда</t>
  </si>
  <si>
    <t>Проездной на метро</t>
  </si>
  <si>
    <t>Топливо</t>
  </si>
  <si>
    <t>Стрижка</t>
  </si>
  <si>
    <t>Чай и кофе</t>
  </si>
  <si>
    <t>Конфеты и другие сладости</t>
  </si>
  <si>
    <t>Контактные линзы</t>
  </si>
  <si>
    <t>Кино</t>
  </si>
  <si>
    <t>Сумма</t>
  </si>
  <si>
    <t>&lt; К панели мониторинга</t>
  </si>
  <si>
    <t>Примечание</t>
  </si>
  <si>
    <t>Проездной на март</t>
  </si>
  <si>
    <t>Проездной на апрель</t>
  </si>
  <si>
    <t>Ночь классического кино</t>
  </si>
  <si>
    <t>Данные о личных расходах</t>
  </si>
  <si>
    <t>Названия строк</t>
  </si>
  <si>
    <t>Общий итог</t>
  </si>
  <si>
    <t>Названия столбцов</t>
  </si>
  <si>
    <t>мар</t>
  </si>
  <si>
    <t>апр</t>
  </si>
  <si>
    <t>май</t>
  </si>
  <si>
    <t>июн</t>
  </si>
  <si>
    <t>июл</t>
  </si>
  <si>
    <t>авг</t>
  </si>
  <si>
    <t>Сумма по полю Сумма</t>
  </si>
  <si>
    <t>Сводная таблица ниже представляет собой источник данных для сводной диаграммы «Личные расходы» на Панель управления. Любые вносимые изменения могут вызвать изменения в визуальном отображении данных или привести к возникновению ошибки.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</si>
</sst>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44" formatCode="_(&quot;$&quot;* #,##0.00_);_(&quot;$&quot;* \(#,##0.00\);_(&quot;$&quot;* &quot;-&quot;??_);_(@_)"/>
    <numFmt numFmtId="164" formatCode="_-* #,##0.00\ &quot;₽&quot;_-;\-* #,##0.00\ &quot;₽&quot;_-;_-* &quot;-&quot;??\ &quot;₽&quot;_-;_-@_-"/>
  </numFmts>
  <fonts count="8" x14ac:knownFonts="1">
    <font>
      <sz val="11"/>
      <color theme="3"/>
      <name val="Lucida Sans"/>
      <family val="2"/>
      <scheme val="minor"/>
    </font>
    <font>
      <b/>
      <sz val="30"/>
      <color theme="4"/>
      <name val="Rockwell"/>
      <family val="2"/>
      <scheme val="major"/>
    </font>
    <font>
      <sz val="11"/>
      <color theme="3"/>
      <name val="Lucida Sans"/>
      <family val="2"/>
      <scheme val="minor"/>
    </font>
    <font>
      <sz val="11"/>
      <color theme="0"/>
      <name val="Lucida Sans"/>
      <family val="2"/>
      <scheme val="minor"/>
    </font>
    <font>
      <b/>
      <sz val="11"/>
      <color theme="4" tint="-0.24994659260841701"/>
      <name val="Lucida Sans"/>
      <family val="2"/>
      <scheme val="minor"/>
    </font>
    <font>
      <sz val="26"/>
      <color theme="5" tint="-0.499984740745262"/>
      <name val="Rockwell"/>
      <family val="1"/>
      <scheme val="major"/>
    </font>
    <font>
      <b/>
      <sz val="11"/>
      <color theme="5" tint="-0.499984740745262"/>
      <name val="Lucida Sans"/>
      <family val="2"/>
      <scheme val="minor"/>
    </font>
    <font>
      <sz val="11"/>
      <name val="Lucida Sans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/>
        <bgColor theme="2" tint="0.79995117038483843"/>
      </patternFill>
    </fill>
    <fill>
      <patternFill patternType="solid">
        <fgColor theme="4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3"/>
      </bottom>
      <diagonal/>
    </border>
    <border>
      <left/>
      <right/>
      <top style="thick">
        <color theme="3"/>
      </top>
      <bottom/>
      <diagonal/>
    </border>
  </borders>
  <cellStyleXfs count="6">
    <xf numFmtId="0" fontId="0" fillId="3" borderId="0">
      <alignment horizontal="left" vertical="center" wrapText="1" indent="1"/>
    </xf>
    <xf numFmtId="0" fontId="1" fillId="2" borderId="1" applyNumberFormat="0" applyAlignment="0" applyProtection="0"/>
    <xf numFmtId="0" fontId="4" fillId="3" borderId="1" applyNumberFormat="0" applyFill="0" applyAlignment="0" applyProtection="0">
      <alignment vertical="center"/>
    </xf>
    <xf numFmtId="0" fontId="2" fillId="3" borderId="1" applyNumberFormat="0" applyFill="0" applyAlignment="0" applyProtection="0">
      <alignment vertical="center"/>
    </xf>
    <xf numFmtId="164" fontId="2" fillId="0" borderId="0" applyFont="0" applyFill="0" applyBorder="0" applyProtection="0">
      <alignment horizontal="right" vertical="center" indent="2"/>
    </xf>
    <xf numFmtId="14" fontId="2" fillId="3" borderId="0" applyFont="0" applyFill="0" applyBorder="0">
      <alignment horizontal="right" vertical="center" indent="3"/>
    </xf>
  </cellStyleXfs>
  <cellXfs count="19">
    <xf numFmtId="0" fontId="0" fillId="3" borderId="0" xfId="0">
      <alignment horizontal="left" vertical="center" wrapText="1" indent="1"/>
    </xf>
    <xf numFmtId="0" fontId="0" fillId="3" borderId="0" xfId="0" applyFill="1">
      <alignment horizontal="left" vertical="center" wrapText="1" indent="1"/>
    </xf>
    <xf numFmtId="0" fontId="0" fillId="2" borderId="0" xfId="0" applyFill="1">
      <alignment horizontal="left" vertical="center" wrapText="1" indent="1"/>
    </xf>
    <xf numFmtId="0" fontId="0" fillId="3" borderId="0" xfId="0" applyFill="1" applyAlignment="1">
      <alignment horizontal="left" vertical="center" wrapText="1"/>
    </xf>
    <xf numFmtId="0" fontId="0" fillId="3" borderId="0" xfId="0" applyNumberFormat="1" applyFill="1">
      <alignment horizontal="left" vertical="center" wrapText="1" indent="1"/>
    </xf>
    <xf numFmtId="0" fontId="0" fillId="0" borderId="0" xfId="0" applyFill="1">
      <alignment horizontal="left" vertical="center" wrapText="1" indent="1"/>
    </xf>
    <xf numFmtId="0" fontId="3" fillId="0" borderId="0" xfId="0" applyFont="1" applyFill="1">
      <alignment horizontal="left" vertical="center" wrapText="1" indent="1"/>
    </xf>
    <xf numFmtId="0" fontId="0" fillId="4" borderId="0" xfId="0" applyFill="1">
      <alignment horizontal="left" vertical="center" wrapText="1" indent="1"/>
    </xf>
    <xf numFmtId="0" fontId="6" fillId="4" borderId="0" xfId="2" applyFont="1" applyFill="1" applyBorder="1" applyAlignment="1">
      <alignment horizontal="right" vertical="center"/>
    </xf>
    <xf numFmtId="0" fontId="0" fillId="3" borderId="0" xfId="0" applyFont="1" applyFill="1" applyBorder="1" applyAlignment="1">
      <alignment horizontal="left" vertical="center"/>
    </xf>
    <xf numFmtId="0" fontId="7" fillId="3" borderId="0" xfId="0" applyFont="1" applyFill="1" applyBorder="1" applyAlignment="1">
      <alignment horizontal="left" vertical="center" wrapText="1" indent="1"/>
    </xf>
    <xf numFmtId="14" fontId="7" fillId="3" borderId="0" xfId="5" applyFont="1" applyFill="1" applyBorder="1" applyAlignment="1">
      <alignment horizontal="center" vertical="center"/>
    </xf>
    <xf numFmtId="0" fontId="5" fillId="4" borderId="0" xfId="1" applyFont="1" applyFill="1" applyBorder="1" applyAlignment="1">
      <alignment horizontal="left" vertical="center"/>
    </xf>
    <xf numFmtId="0" fontId="0" fillId="3" borderId="0" xfId="0" applyNumberFormat="1" applyFont="1" applyFill="1" applyBorder="1" applyAlignment="1">
      <alignment horizontal="left" vertical="center"/>
    </xf>
    <xf numFmtId="164" fontId="7" fillId="3" borderId="0" xfId="4" applyFont="1" applyFill="1" applyBorder="1" applyAlignment="1">
      <alignment horizontal="right" vertical="center" indent="2"/>
    </xf>
    <xf numFmtId="0" fontId="3" fillId="0" borderId="0" xfId="0" applyFont="1" applyFill="1" applyAlignment="1">
      <alignment horizontal="center" vertical="center"/>
    </xf>
    <xf numFmtId="0" fontId="5" fillId="4" borderId="0" xfId="1" applyFont="1" applyFill="1" applyBorder="1" applyAlignment="1">
      <alignment horizontal="left" vertical="center"/>
    </xf>
    <xf numFmtId="0" fontId="1" fillId="2" borderId="0" xfId="1" applyFill="1" applyBorder="1" applyAlignment="1">
      <alignment vertical="center"/>
    </xf>
    <xf numFmtId="0" fontId="0" fillId="3" borderId="2" xfId="0" applyBorder="1" applyAlignment="1">
      <alignment horizontal="left" vertical="center" wrapText="1"/>
    </xf>
  </cellXfs>
  <cellStyles count="6">
    <cellStyle name="Дата" xfId="5" xr:uid="{00000000-0005-0000-0000-000001000000}"/>
    <cellStyle name="已访问的超链接" xfId="3" builtinId="9" customBuiltin="1"/>
    <cellStyle name="常规" xfId="0" builtinId="0" customBuiltin="1"/>
    <cellStyle name="标题" xfId="1" builtinId="15" customBuiltin="1"/>
    <cellStyle name="货币" xfId="4" builtinId="4" customBuiltin="1"/>
    <cellStyle name="超链接" xfId="2" builtinId="8" customBuiltin="1"/>
  </cellStyles>
  <dxfs count="25"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Lucida Sans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Lucida Sans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Lucida Sans"/>
        <family val="2"/>
        <scheme val="minor"/>
      </font>
      <numFmt numFmtId="0" formatCode="General"/>
      <alignment horizontal="righ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Lucida Sans"/>
        <family val="2"/>
        <scheme val="minor"/>
      </font>
      <alignment horizontal="right" vertical="center" textRotation="0" wrapText="0" indent="2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Lucida Sans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Lucida Sans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Lucida Sans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Lucida Sans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Lucida Sans"/>
        <family val="2"/>
        <scheme val="minor"/>
      </font>
      <numFmt numFmtId="0" formatCode="General"/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1"/>
        <color auto="1"/>
        <name val="Lucida Sans"/>
        <family val="2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Lucida Sans"/>
        <family val="2"/>
        <scheme val="minor"/>
      </font>
    </dxf>
    <dxf>
      <alignment vertical="center" textRotation="0" wrapText="0" indent="0" justifyLastLine="0" shrinkToFit="0" readingOrder="0"/>
    </dxf>
    <dxf>
      <font>
        <b/>
        <i val="0"/>
        <color theme="0"/>
        <name val="Rockwell"/>
        <family val="1"/>
        <scheme val="major"/>
      </font>
      <fill>
        <patternFill>
          <bgColor theme="6" tint="-0.499984740745262"/>
        </patternFill>
      </fill>
      <border>
        <vertical/>
        <horizontal/>
      </border>
    </dxf>
    <dxf>
      <font>
        <sz val="11"/>
        <color theme="1"/>
        <name val="Lucida Sans"/>
        <family val="2"/>
        <scheme val="minor"/>
      </font>
      <fill>
        <patternFill>
          <bgColor rgb="FFEAEAEA"/>
        </patternFill>
      </fill>
      <border>
        <vertical/>
        <horizontal/>
      </border>
    </dxf>
    <dxf>
      <font>
        <b/>
        <i val="0"/>
        <color theme="0"/>
        <name val="Rockwell"/>
        <family val="1"/>
        <scheme val="major"/>
      </font>
      <fill>
        <patternFill patternType="solid">
          <bgColor theme="6" tint="-0.499984740745262"/>
        </patternFill>
      </fill>
      <border diagonalUp="0" diagonalDown="0">
        <left/>
        <right/>
        <top/>
        <bottom/>
        <vertical/>
        <horizontal/>
      </border>
    </dxf>
    <dxf>
      <font>
        <sz val="11"/>
        <color theme="1"/>
        <name val="Lucida Sans"/>
        <scheme val="minor"/>
      </font>
      <fill>
        <patternFill patternType="solid">
          <bgColor rgb="FFEAEAEA"/>
        </patternFill>
      </fill>
      <border>
        <left/>
        <right/>
        <top/>
        <bottom/>
        <vertical/>
        <horizontal/>
      </border>
    </dxf>
    <dxf>
      <fill>
        <patternFill patternType="solid">
          <fgColor theme="2" tint="0.59996337778862885"/>
          <bgColor theme="0" tint="-4.9989318521683403E-2"/>
        </patternFill>
      </fill>
    </dxf>
    <dxf>
      <fill>
        <patternFill patternType="solid">
          <fgColor theme="2" tint="0.79995117038483843"/>
          <bgColor theme="2"/>
        </patternFill>
      </fill>
    </dxf>
    <dxf>
      <font>
        <b/>
        <i val="0"/>
        <color theme="2" tint="0.79998168889431442"/>
      </font>
      <fill>
        <patternFill>
          <bgColor theme="6" tint="-0.499984740745262"/>
        </patternFill>
      </fill>
      <border>
        <top style="thick">
          <color theme="0"/>
        </top>
      </border>
    </dxf>
    <dxf>
      <font>
        <b val="0"/>
        <i val="0"/>
        <color theme="3"/>
      </font>
      <fill>
        <patternFill patternType="none">
          <bgColor auto="1"/>
        </patternFill>
      </fill>
      <border diagonalUp="0" diagonalDown="0">
        <left/>
        <right/>
        <top/>
        <bottom style="thick">
          <color theme="6" tint="-0.499984740745262"/>
        </bottom>
        <vertical/>
        <horizontal/>
      </border>
    </dxf>
  </dxfs>
  <tableStyles count="3" defaultTableStyle="TableStyleMedium2" defaultPivotStyle="PivotStyleLight16">
    <tableStyle name="Журнал расходов" pivot="0" count="4" xr9:uid="{00000000-0011-0000-FFFF-FFFF00000000}">
      <tableStyleElement type="wholeTable" dxfId="24"/>
      <tableStyleElement type="headerRow" dxfId="23"/>
      <tableStyleElement type="firstRowStripe" dxfId="22"/>
      <tableStyleElement type="secondRowStripe" dxfId="21"/>
    </tableStyle>
    <tableStyle name="Срез «Личные расходы»" pivot="0" table="0" count="2" xr9:uid="{00000000-0011-0000-FFFF-FFFF01000000}">
      <tableStyleElement type="wholeTable" dxfId="20"/>
      <tableStyleElement type="headerRow" dxfId="19"/>
    </tableStyle>
    <tableStyle name="Срез «Личные расходы» " pivot="0" table="0" count="10" xr9:uid="{7BFD3AF0-C229-459A-B85B-0747FD2A1EE6}">
      <tableStyleElement type="wholeTable" dxfId="18"/>
      <tableStyleElement type="headerRow" dxfId="17"/>
    </tableStyle>
  </tableStyles>
  <colors>
    <mruColors>
      <color rgb="FFDDDDDD"/>
      <color rgb="FF5F5F5F"/>
      <color rgb="FF808080"/>
      <color rgb="FFDFDFDF"/>
      <color rgb="FFF4F4F4"/>
      <color rgb="FFC0C0C0"/>
      <color rgb="FFEAEAEA"/>
      <color rgb="FFF8F7EB"/>
      <color rgb="FFF8F7EC"/>
      <color rgb="FFFFD0AA"/>
    </mruColors>
  </colors>
  <extLst>
    <ext xmlns:x14="http://schemas.microsoft.com/office/spreadsheetml/2009/9/main" uri="{46F421CA-312F-682f-3DD2-61675219B42D}">
      <x14:dxfs count="8">
        <dxf>
          <font>
            <color rgb="FF5F5F5F"/>
          </font>
          <fill>
            <patternFill patternType="solid">
              <fgColor auto="1"/>
              <bgColor theme="7" tint="0.59996337778862885"/>
            </patternFill>
          </fill>
          <border>
            <vertical/>
            <horizontal/>
          </border>
        </dxf>
        <dxf>
          <font>
            <color theme="3"/>
          </font>
          <fill>
            <patternFill patternType="solid">
              <fgColor auto="1"/>
              <bgColor theme="3" tint="0.79998168889431442"/>
            </patternFill>
          </fill>
          <border>
            <vertical/>
            <horizontal/>
          </border>
        </dxf>
        <dxf>
          <font>
            <color auto="1"/>
          </font>
          <fill>
            <patternFill patternType="solid">
              <fgColor auto="1"/>
              <bgColor theme="7" tint="0.59996337778862885"/>
            </patternFill>
          </fill>
          <border>
            <vertical/>
            <horizontal/>
          </border>
        </dxf>
        <dxf>
          <font>
            <b/>
            <i val="0"/>
            <color rgb="FF5F5F5F"/>
          </font>
          <fill>
            <patternFill patternType="solid">
              <fgColor auto="1"/>
              <bgColor rgb="FFDDDDDD"/>
            </patternFill>
          </fill>
          <border>
            <vertical/>
            <horizontal/>
          </border>
        </dxf>
        <dxf>
          <font>
            <b/>
            <i val="0"/>
            <color theme="0"/>
          </font>
          <fill>
            <patternFill patternType="solid">
              <fgColor theme="6" tint="0.59996337778862885"/>
              <bgColor theme="7" tint="0.39994506668294322"/>
            </patternFill>
          </fill>
          <border>
            <vertical/>
            <horizontal/>
          </border>
        </dxf>
        <dxf>
          <font>
            <b/>
            <i val="0"/>
            <color auto="1"/>
          </font>
          <fill>
            <patternFill patternType="solid">
              <fgColor theme="6"/>
              <bgColor theme="7"/>
            </patternFill>
          </fill>
          <border>
            <vertical/>
            <horizontal/>
          </border>
        </dxf>
        <dxf>
          <font>
            <color rgb="FF808080"/>
          </font>
          <fill>
            <patternFill patternType="solid">
              <fgColor rgb="FFDFDFDF"/>
              <bgColor rgb="FFF4F4F4"/>
            </patternFill>
          </fill>
          <border>
            <left style="thin">
              <color rgb="FFE0E0E0"/>
            </left>
            <right style="thin">
              <color rgb="FFE0E0E0"/>
            </right>
            <top style="thin">
              <color rgb="FFE0E0E0"/>
            </top>
            <bottom style="thin">
              <color rgb="FFE0E0E0"/>
            </bottom>
            <vertical/>
            <horizontal/>
          </border>
        </dxf>
        <dxf>
          <font>
            <sz val="9"/>
            <color rgb="FF808080"/>
            <name val="Lucida Sans"/>
            <family val="2"/>
            <scheme val="minor"/>
          </font>
          <fill>
            <patternFill patternType="solid">
              <fgColor rgb="FFC0C0C0"/>
              <bgColor rgb="FFF4F4F4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</x14:dxfs>
    </ext>
    <ext xmlns:x14="http://schemas.microsoft.com/office/spreadsheetml/2009/9/main" uri="{EB79DEF2-80B8-43e5-95BD-54CBDDF9020C}">
      <x14:slicerStyles defaultSlicerStyle="Срез «Личные расходы» ">
        <x14:slicerStyle name="Срез «Личные расходы» ">
          <x14:slicerStyleElements>
            <x14:slicerStyleElement type="unselectedItemWithData" dxfId="7"/>
            <x14:slicerStyleElement type="unselectedItemWithNoData" dxfId="6"/>
            <x14:slicerStyleElement type="selectedItemWithData" dxfId="5"/>
            <x14:slicerStyleElement type="selectedItemWithNoData" dxfId="4"/>
            <x14:slicerStyleElement type="hoveredUnselectedItemWithData" dxfId="3"/>
            <x14:slicerStyleElement type="hoveredSelectedItemWithData" dxfId="2"/>
            <x14:slicerStyleElement type="hoveredUnselectedItemWithNoData" dxfId="1"/>
            <x14:slicerStyleElement type="hoveredSelectedItemWithNoData" dxfId="0"/>
          </x14:slicerStyleElements>
        </x14:slicerStyle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microsoft.com/office/2007/relationships/slicerCache" Target="slicerCaches/slicerCache3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07/relationships/slicerCache" Target="slicerCaches/slicerCache2.xml"/><Relationship Id="rId11" Type="http://schemas.openxmlformats.org/officeDocument/2006/relationships/calcChain" Target="calcChain.xml"/><Relationship Id="rId5" Type="http://schemas.microsoft.com/office/2007/relationships/slicerCache" Target="slicerCaches/slicerCache1.xml"/><Relationship Id="rId10" Type="http://schemas.openxmlformats.org/officeDocument/2006/relationships/sharedStrings" Target="sharedStrings.xml"/><Relationship Id="rId4" Type="http://schemas.openxmlformats.org/officeDocument/2006/relationships/pivotCacheDefinition" Target="pivotCache/pivotCacheDefinition1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[Office_32427410_TF33686846.xltx]Данные о личных расходах!ДанныеОЛичныхРасходах</c:name>
    <c:fmtId val="2"/>
  </c:pivotSource>
  <c:chart>
    <c:autoTitleDeleted val="1"/>
    <c:pivotFmts>
      <c:pivotFmt>
        <c:idx val="0"/>
      </c:pivotFmt>
      <c:pivotFmt>
        <c:idx val="1"/>
      </c:pivotFmt>
      <c:pivotFmt>
        <c:idx val="2"/>
      </c:pivotFmt>
      <c:pivotFmt>
        <c:idx val="3"/>
        <c:spPr>
          <a:solidFill>
            <a:schemeClr val="accent3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400" b="1" i="0" u="none" strike="noStrike" kern="1200" baseline="0">
                  <a:solidFill>
                    <a:schemeClr val="accent3">
                      <a:lumMod val="50000"/>
                    </a:schemeClr>
                  </a:solidFill>
                  <a:latin typeface="+mj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>
        <c:manualLayout>
          <c:layoutTarget val="inner"/>
          <c:xMode val="edge"/>
          <c:yMode val="edge"/>
          <c:x val="3.8250175624598648E-2"/>
          <c:y val="0.14504584646195012"/>
          <c:w val="0.95901312335958"/>
          <c:h val="0.7414672384018187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'Данные о личных расходах'!$C$3:$C$4</c:f>
              <c:strCache>
                <c:ptCount val="1"/>
                <c:pt idx="0">
                  <c:v>Развлечения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'Данные о личных расходах'!$B$5:$B$11</c:f>
              <c:strCache>
                <c:ptCount val="6"/>
                <c:pt idx="0">
                  <c:v>мар</c:v>
                </c:pt>
                <c:pt idx="1">
                  <c:v>апр</c:v>
                </c:pt>
                <c:pt idx="2">
                  <c:v>май</c:v>
                </c:pt>
                <c:pt idx="3">
                  <c:v>июн</c:v>
                </c:pt>
                <c:pt idx="4">
                  <c:v>июл</c:v>
                </c:pt>
                <c:pt idx="5">
                  <c:v>авг</c:v>
                </c:pt>
              </c:strCache>
            </c:strRef>
          </c:cat>
          <c:val>
            <c:numRef>
              <c:f>'Данные о личных расходах'!$C$5:$C$11</c:f>
              <c:numCache>
                <c:formatCode>General</c:formatCode>
                <c:ptCount val="6"/>
                <c:pt idx="0">
                  <c:v>29</c:v>
                </c:pt>
                <c:pt idx="4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D53-4ACC-8C3A-2039B3F6BE23}"/>
            </c:ext>
          </c:extLst>
        </c:ser>
        <c:ser>
          <c:idx val="1"/>
          <c:order val="1"/>
          <c:tx>
            <c:strRef>
              <c:f>'Данные о личных расходах'!$D$3:$D$4</c:f>
              <c:strCache>
                <c:ptCount val="1"/>
                <c:pt idx="0">
                  <c:v>Транспорт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'Данные о личных расходах'!$B$5:$B$11</c:f>
              <c:strCache>
                <c:ptCount val="6"/>
                <c:pt idx="0">
                  <c:v>мар</c:v>
                </c:pt>
                <c:pt idx="1">
                  <c:v>апр</c:v>
                </c:pt>
                <c:pt idx="2">
                  <c:v>май</c:v>
                </c:pt>
                <c:pt idx="3">
                  <c:v>июн</c:v>
                </c:pt>
                <c:pt idx="4">
                  <c:v>июл</c:v>
                </c:pt>
                <c:pt idx="5">
                  <c:v>авг</c:v>
                </c:pt>
              </c:strCache>
            </c:strRef>
          </c:cat>
          <c:val>
            <c:numRef>
              <c:f>'Данные о личных расходах'!$D$5:$D$11</c:f>
              <c:numCache>
                <c:formatCode>General</c:formatCode>
                <c:ptCount val="6"/>
                <c:pt idx="0">
                  <c:v>21</c:v>
                </c:pt>
                <c:pt idx="1">
                  <c:v>75</c:v>
                </c:pt>
                <c:pt idx="2">
                  <c:v>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0263-426C-B448-620F878D8955}"/>
            </c:ext>
          </c:extLst>
        </c:ser>
        <c:ser>
          <c:idx val="2"/>
          <c:order val="2"/>
          <c:tx>
            <c:strRef>
              <c:f>'Данные о личных расходах'!$E$3:$E$4</c:f>
              <c:strCache>
                <c:ptCount val="1"/>
                <c:pt idx="0">
                  <c:v>Ежедневно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'Данные о личных расходах'!$B$5:$B$11</c:f>
              <c:strCache>
                <c:ptCount val="6"/>
                <c:pt idx="0">
                  <c:v>мар</c:v>
                </c:pt>
                <c:pt idx="1">
                  <c:v>апр</c:v>
                </c:pt>
                <c:pt idx="2">
                  <c:v>май</c:v>
                </c:pt>
                <c:pt idx="3">
                  <c:v>июн</c:v>
                </c:pt>
                <c:pt idx="4">
                  <c:v>июл</c:v>
                </c:pt>
                <c:pt idx="5">
                  <c:v>авг</c:v>
                </c:pt>
              </c:strCache>
            </c:strRef>
          </c:cat>
          <c:val>
            <c:numRef>
              <c:f>'Данные о личных расходах'!$E$5:$E$11</c:f>
              <c:numCache>
                <c:formatCode>General</c:formatCode>
                <c:ptCount val="6"/>
                <c:pt idx="0">
                  <c:v>42</c:v>
                </c:pt>
                <c:pt idx="1">
                  <c:v>97.75</c:v>
                </c:pt>
                <c:pt idx="3">
                  <c:v>12</c:v>
                </c:pt>
                <c:pt idx="5">
                  <c:v>2.75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0263-426C-B448-620F878D8955}"/>
            </c:ext>
          </c:extLst>
        </c:ser>
        <c:ser>
          <c:idx val="3"/>
          <c:order val="3"/>
          <c:tx>
            <c:strRef>
              <c:f>'Данные о личных расходах'!$F$3:$F$4</c:f>
              <c:strCache>
                <c:ptCount val="1"/>
                <c:pt idx="0">
                  <c:v>Жилье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'Данные о личных расходах'!$B$5:$B$11</c:f>
              <c:strCache>
                <c:ptCount val="6"/>
                <c:pt idx="0">
                  <c:v>мар</c:v>
                </c:pt>
                <c:pt idx="1">
                  <c:v>апр</c:v>
                </c:pt>
                <c:pt idx="2">
                  <c:v>май</c:v>
                </c:pt>
                <c:pt idx="3">
                  <c:v>июн</c:v>
                </c:pt>
                <c:pt idx="4">
                  <c:v>июл</c:v>
                </c:pt>
                <c:pt idx="5">
                  <c:v>авг</c:v>
                </c:pt>
              </c:strCache>
            </c:strRef>
          </c:cat>
          <c:val>
            <c:numRef>
              <c:f>'Данные о личных расходах'!$F$5:$F$11</c:f>
              <c:numCache>
                <c:formatCode>General</c:formatCode>
                <c:ptCount val="6"/>
                <c:pt idx="0">
                  <c:v>130</c:v>
                </c:pt>
                <c:pt idx="1">
                  <c:v>130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0263-426C-B448-620F878D89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5"/>
        <c:axId val="369003632"/>
        <c:axId val="369002848"/>
      </c:barChart>
      <c:catAx>
        <c:axId val="36900363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12700" cap="flat" cmpd="sng" algn="ctr">
            <a:solidFill>
              <a:schemeClr val="tx2">
                <a:lumMod val="20000"/>
                <a:lumOff val="80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9002848"/>
        <c:crosses val="autoZero"/>
        <c:auto val="1"/>
        <c:lblAlgn val="ctr"/>
        <c:lblOffset val="100"/>
        <c:noMultiLvlLbl val="0"/>
      </c:catAx>
      <c:valAx>
        <c:axId val="369002848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tx2">
                  <a:lumMod val="20000"/>
                  <a:lumOff val="80000"/>
                  <a:alpha val="50000"/>
                </a:schemeClr>
              </a:solidFill>
              <a:prstDash val="solid"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90036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3.9964915771906568E-3"/>
          <c:y val="1.6504856261546089E-2"/>
          <c:w val="0.31961712190925712"/>
          <c:h val="4.750972692693655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noFill/>
      <a:prstDash val="solid"/>
      <a:round/>
    </a:ln>
    <a:effectLst/>
  </c:spPr>
  <c:txPr>
    <a:bodyPr/>
    <a:lstStyle/>
    <a:p>
      <a:pPr>
        <a:defRPr>
          <a:solidFill>
            <a:schemeClr val="tx2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5</xdr:col>
      <xdr:colOff>5658971</xdr:colOff>
      <xdr:row>1</xdr:row>
      <xdr:rowOff>4616823</xdr:rowOff>
    </xdr:to>
    <xdr:graphicFrame macro="">
      <xdr:nvGraphicFramePr>
        <xdr:cNvPr id="2" name="Личные расходы" descr="Сводная диаграмма всех личных расходов по категориям, сгруппированных по месяцам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179294</xdr:colOff>
      <xdr:row>0</xdr:row>
      <xdr:rowOff>90337</xdr:rowOff>
    </xdr:from>
    <xdr:to>
      <xdr:col>1</xdr:col>
      <xdr:colOff>818029</xdr:colOff>
      <xdr:row>0</xdr:row>
      <xdr:rowOff>728383</xdr:rowOff>
    </xdr:to>
    <xdr:pic>
      <xdr:nvPicPr>
        <xdr:cNvPr id="7" name="Рисунок 6" descr="Декоративный элемент">
          <a:extLst>
            <a:ext uri="{FF2B5EF4-FFF2-40B4-BE49-F238E27FC236}">
              <a16:creationId xmlns:a16="http://schemas.microsoft.com/office/drawing/2014/main" id="{0B4E9C91-5EE0-40F3-9461-A931F6E38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4618" y="90337"/>
          <a:ext cx="638735" cy="6380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79561</xdr:colOff>
      <xdr:row>2</xdr:row>
      <xdr:rowOff>145675</xdr:rowOff>
    </xdr:from>
    <xdr:to>
      <xdr:col>2</xdr:col>
      <xdr:colOff>2129118</xdr:colOff>
      <xdr:row>2</xdr:row>
      <xdr:rowOff>1467970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3" name="Дата" descr="Срез для фильтрации данных таблицы по дате">
              <a:extLst>
                <a:ext uri="{FF2B5EF4-FFF2-40B4-BE49-F238E27FC236}">
                  <a16:creationId xmlns:a16="http://schemas.microsoft.com/office/drawing/2014/main" id="{010C8187-4DC4-42CC-9406-F3577E63277C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Дата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314885" y="5602940"/>
              <a:ext cx="3517527" cy="132229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ru-RU" sz="1100"/>
                <a:t>Эта фигура представляет срез. Срезы поддерживаются только в Excel 2010 и более поздних версиях.
Если фигура была изменена в более ранней версии Excel или книга была сохранена в Excel 2003 или более ранней версии, использование среза невозможно.</a:t>
              </a:r>
            </a:p>
          </xdr:txBody>
        </xdr:sp>
      </mc:Fallback>
    </mc:AlternateContent>
    <xdr:clientData/>
  </xdr:twoCellAnchor>
  <xdr:twoCellAnchor editAs="oneCell">
    <xdr:from>
      <xdr:col>3</xdr:col>
      <xdr:colOff>141196</xdr:colOff>
      <xdr:row>2</xdr:row>
      <xdr:rowOff>141755</xdr:rowOff>
    </xdr:from>
    <xdr:to>
      <xdr:col>4</xdr:col>
      <xdr:colOff>1367119</xdr:colOff>
      <xdr:row>2</xdr:row>
      <xdr:rowOff>1456764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4" name="Категория" descr="Срез для фильтрации данных таблицы по категории">
              <a:extLst>
                <a:ext uri="{FF2B5EF4-FFF2-40B4-BE49-F238E27FC236}">
                  <a16:creationId xmlns:a16="http://schemas.microsoft.com/office/drawing/2014/main" id="{33393839-D922-4898-8896-D2F4CFCE85EF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Категория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4175314" y="5599020"/>
              <a:ext cx="3388658" cy="1315009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ru-RU" sz="1100"/>
                <a:t>Эта фигура представляет срез. Срезы поддерживаются только в Excel 2010 и более поздних версиях.
Если фигура была изменена в более ранней версии Excel или книга была сохранена в Excel 2003 или более ранней версии, использование среза невозможно.</a:t>
              </a:r>
            </a:p>
          </xdr:txBody>
        </xdr:sp>
      </mc:Fallback>
    </mc:AlternateContent>
    <xdr:clientData/>
  </xdr:twoCellAnchor>
  <xdr:twoCellAnchor editAs="oneCell">
    <xdr:from>
      <xdr:col>5</xdr:col>
      <xdr:colOff>180415</xdr:colOff>
      <xdr:row>2</xdr:row>
      <xdr:rowOff>134469</xdr:rowOff>
    </xdr:from>
    <xdr:to>
      <xdr:col>5</xdr:col>
      <xdr:colOff>5614147</xdr:colOff>
      <xdr:row>2</xdr:row>
      <xdr:rowOff>1479176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5" name="Подкатегория" descr="Срез для фильтрации данных таблицы по подкатегории">
              <a:extLst>
                <a:ext uri="{FF2B5EF4-FFF2-40B4-BE49-F238E27FC236}">
                  <a16:creationId xmlns:a16="http://schemas.microsoft.com/office/drawing/2014/main" id="{E7A15B32-E063-4051-BB1A-CDF0AFD86E2C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Подкатегория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7878856" y="5591734"/>
              <a:ext cx="5433732" cy="1344707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ru-RU" sz="1100"/>
                <a:t>Эта фигура представляет срез. Срезы поддерживаются только в Excel 2010 и более поздних версиях.
Если фигура была изменена в более ранней версии Excel или книга была сохранена в Excel 2003 или более ранней версии, использование среза невозможно.</a:t>
              </a:r>
            </a:p>
          </xdr:txBody>
        </xdr:sp>
      </mc:Fallback>
    </mc:AlternateContent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作者" refreshedDate="43651.68985289352" createdVersion="5" refreshedVersion="6" minRefreshableVersion="3" recordCount="20" xr:uid="{00000000-000A-0000-FFFF-FFFF05000000}">
  <cacheSource type="worksheet">
    <worksheetSource name="Расходы"/>
  </cacheSource>
  <cacheFields count="5">
    <cacheField name="Дата" numFmtId="14">
      <sharedItems containsSemiMixedTypes="0" containsNonDate="0" containsDate="1" containsString="0" minDate="2019-03-02T00:00:00" maxDate="2019-08-02T00:00:00" count="10">
        <d v="2019-03-02T00:00:00"/>
        <d v="2019-03-04T00:00:00"/>
        <d v="2019-03-06T00:00:00"/>
        <d v="2019-04-02T00:00:00"/>
        <d v="2019-04-04T00:00:00"/>
        <d v="2019-04-06T00:00:00"/>
        <d v="2019-05-01T00:00:00"/>
        <d v="2019-06-01T00:00:00"/>
        <d v="2019-07-01T00:00:00"/>
        <d v="2019-08-01T00:00:00"/>
      </sharedItems>
      <fieldGroup base="0">
        <rangePr groupBy="months" startDate="2019-03-02T00:00:00" endDate="2019-08-02T00:00:00"/>
        <groupItems count="14">
          <s v="&lt;02.03.2019"/>
          <s v="янв"/>
          <s v="фев"/>
          <s v="мар"/>
          <s v="апр"/>
          <s v="май"/>
          <s v="июн"/>
          <s v="июл"/>
          <s v="авг"/>
          <s v="сен"/>
          <s v="окт"/>
          <s v="ноя"/>
          <s v="дек"/>
          <s v="&gt;02.08.2019"/>
        </groupItems>
      </fieldGroup>
    </cacheField>
    <cacheField name="Категория" numFmtId="0">
      <sharedItems count="4">
        <s v="Жилье"/>
        <s v="Развлечения"/>
        <s v="Ежедневно"/>
        <s v="Транспорт"/>
      </sharedItems>
    </cacheField>
    <cacheField name="Подкатегория" numFmtId="0">
      <sharedItems count="12">
        <s v="Интернет"/>
        <s v="Стационарный телефон"/>
        <s v="Электричество"/>
        <s v="Тренажерный зал"/>
        <s v="Одежда"/>
        <s v="Проездной на метро"/>
        <s v="Топливо"/>
        <s v="Стрижка"/>
        <s v="Чай и кофе"/>
        <s v="Конфеты и другие сладости"/>
        <s v="Контактные линзы"/>
        <s v="Кино"/>
      </sharedItems>
    </cacheField>
    <cacheField name="Сумма" numFmtId="164">
      <sharedItems containsSemiMixedTypes="0" containsString="0" containsNumber="1" minValue="2.75" maxValue="62"/>
    </cacheField>
    <cacheField name="Примечание" numFmtId="0">
      <sharedItems containsBlank="1"/>
    </cacheField>
  </cacheFields>
  <extLst>
    <ext xmlns:x14="http://schemas.microsoft.com/office/spreadsheetml/2009/9/main" uri="{725AE2AE-9491-48be-B2B4-4EB974FC3084}">
      <x14:pivotCacheDefinition pivotCacheId="2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0">
  <r>
    <x v="0"/>
    <x v="0"/>
    <x v="0"/>
    <n v="29"/>
    <m/>
  </r>
  <r>
    <x v="0"/>
    <x v="0"/>
    <x v="1"/>
    <n v="39"/>
    <m/>
  </r>
  <r>
    <x v="1"/>
    <x v="0"/>
    <x v="2"/>
    <n v="62"/>
    <m/>
  </r>
  <r>
    <x v="1"/>
    <x v="1"/>
    <x v="3"/>
    <n v="29"/>
    <m/>
  </r>
  <r>
    <x v="2"/>
    <x v="2"/>
    <x v="4"/>
    <n v="42"/>
    <m/>
  </r>
  <r>
    <x v="2"/>
    <x v="3"/>
    <x v="5"/>
    <n v="21"/>
    <s v="Проездной на март"/>
  </r>
  <r>
    <x v="3"/>
    <x v="3"/>
    <x v="6"/>
    <n v="54"/>
    <m/>
  </r>
  <r>
    <x v="3"/>
    <x v="2"/>
    <x v="7"/>
    <n v="12"/>
    <m/>
  </r>
  <r>
    <x v="3"/>
    <x v="2"/>
    <x v="8"/>
    <n v="12"/>
    <m/>
  </r>
  <r>
    <x v="3"/>
    <x v="2"/>
    <x v="9"/>
    <n v="2.75"/>
    <m/>
  </r>
  <r>
    <x v="4"/>
    <x v="0"/>
    <x v="0"/>
    <n v="29"/>
    <m/>
  </r>
  <r>
    <x v="4"/>
    <x v="0"/>
    <x v="1"/>
    <n v="39"/>
    <m/>
  </r>
  <r>
    <x v="4"/>
    <x v="0"/>
    <x v="2"/>
    <n v="62"/>
    <m/>
  </r>
  <r>
    <x v="4"/>
    <x v="2"/>
    <x v="10"/>
    <n v="29"/>
    <m/>
  </r>
  <r>
    <x v="5"/>
    <x v="2"/>
    <x v="4"/>
    <n v="42"/>
    <m/>
  </r>
  <r>
    <x v="5"/>
    <x v="3"/>
    <x v="5"/>
    <n v="21"/>
    <s v="Проездной на апрель"/>
  </r>
  <r>
    <x v="6"/>
    <x v="3"/>
    <x v="6"/>
    <n v="54"/>
    <m/>
  </r>
  <r>
    <x v="7"/>
    <x v="2"/>
    <x v="7"/>
    <n v="12"/>
    <m/>
  </r>
  <r>
    <x v="8"/>
    <x v="1"/>
    <x v="11"/>
    <n v="21"/>
    <s v="Ночь классического кино"/>
  </r>
  <r>
    <x v="9"/>
    <x v="2"/>
    <x v="9"/>
    <n v="2.75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0000000}" name="ДанныеОЛичныхРасходах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4" indent="0" outline="1" outlineData="1" multipleFieldFilters="0" chartFormat="10">
  <location ref="B3:G11" firstHeaderRow="1" firstDataRow="2" firstDataCol="1"/>
  <pivotFields count="5">
    <pivotField axis="axisRow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axis="axisCol" showAll="0">
      <items count="5">
        <item x="1"/>
        <item x="3"/>
        <item x="2"/>
        <item x="0"/>
        <item t="default"/>
      </items>
    </pivotField>
    <pivotField showAll="0">
      <items count="13">
        <item x="0"/>
        <item x="11"/>
        <item x="10"/>
        <item x="9"/>
        <item x="4"/>
        <item x="5"/>
        <item x="1"/>
        <item x="7"/>
        <item x="6"/>
        <item x="3"/>
        <item x="8"/>
        <item x="2"/>
        <item t="default"/>
      </items>
    </pivotField>
    <pivotField dataField="1" numFmtId="44" showAll="0"/>
    <pivotField showAll="0"/>
  </pivotFields>
  <rowFields count="1">
    <field x="0"/>
  </rowFields>
  <rowItems count="7">
    <i>
      <x v="3"/>
    </i>
    <i>
      <x v="4"/>
    </i>
    <i>
      <x v="5"/>
    </i>
    <i>
      <x v="6"/>
    </i>
    <i>
      <x v="7"/>
    </i>
    <i>
      <x v="8"/>
    </i>
    <i t="grand">
      <x/>
    </i>
  </rowItems>
  <colFields count="1">
    <field x="1"/>
  </colFields>
  <colItems count="5">
    <i>
      <x/>
    </i>
    <i>
      <x v="1"/>
    </i>
    <i>
      <x v="2"/>
    </i>
    <i>
      <x v="3"/>
    </i>
    <i t="grand">
      <x/>
    </i>
  </colItems>
  <dataFields count="1">
    <dataField name="Сумма по полю Сумма" fld="3" baseField="0" baseItem="97"/>
  </dataFields>
  <formats count="5">
    <format dxfId="4">
      <pivotArea type="all" dataOnly="0" outline="0" fieldPosition="0"/>
    </format>
    <format dxfId="3">
      <pivotArea outline="0" collapsedLevelsAreSubtotals="1" fieldPosition="0"/>
    </format>
    <format dxfId="2">
      <pivotArea dataOnly="0" labelOnly="1" outline="0" axis="axisValues" fieldPosition="0"/>
    </format>
    <format dxfId="1">
      <pivotArea dataOnly="0" labelOnly="1" grandRow="1" outline="0" fieldPosition="0"/>
    </format>
    <format dxfId="0">
      <pivotArea dataOnly="0" labelOnly="1" outline="0" axis="axisValues" fieldPosition="0"/>
    </format>
  </formats>
  <chartFormats count="4">
    <chartFormat chart="2" format="26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"/>
          </reference>
        </references>
      </pivotArea>
    </chartFormat>
    <chartFormat chart="2" format="27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3"/>
          </reference>
        </references>
      </pivotArea>
    </chartFormat>
    <chartFormat chart="2" format="28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0"/>
          </reference>
        </references>
      </pivotArea>
    </chartFormat>
    <chartFormat chart="2" format="29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"/>
          </reference>
        </references>
      </pivotArea>
    </chartFormat>
  </chartFormats>
  <pivotTableStyleInfo name="PivotStyleMedium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altText="Данные о личных расходах" altTextSummary="Источник данных сводной таблицы совокупных ежемесячных расходов, сгруппированных по категориям. 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Срез_Дата" xr10:uid="{9BE53F89-90D2-426E-9386-04E1A29946E2}" sourceName="Дата">
  <pivotTables>
    <pivotTable tabId="4" name="ДанныеОЛичныхРасходах"/>
  </pivotTables>
  <data>
    <tabular pivotCacheId="2" showMissing="0">
      <items count="14">
        <i x="3" s="1"/>
        <i x="4" s="1"/>
        <i x="5" s="1"/>
        <i x="6" s="1"/>
        <i x="7" s="1"/>
        <i x="8" s="1"/>
        <i x="1" s="1" nd="1"/>
        <i x="2" s="1" nd="1"/>
        <i x="9" s="1" nd="1"/>
        <i x="10" s="1" nd="1"/>
        <i x="11" s="1" nd="1"/>
        <i x="12" s="1" nd="1"/>
        <i x="0" s="1" nd="1"/>
        <i x="13" s="1" nd="1"/>
      </items>
    </tabular>
  </data>
  <extLst>
    <x:ext xmlns:x15="http://schemas.microsoft.com/office/spreadsheetml/2010/11/main" uri="{470722E0-AACD-4C17-9CDC-17EF765DBC7E}">
      <x15:slicerCacheHideItemsWithNoData/>
    </x:ext>
  </extLst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Срез_Категория" xr10:uid="{EDECCF0B-A075-4A3F-8550-BDB2386BF77F}" sourceName="Категория">
  <pivotTables>
    <pivotTable tabId="4" name="ДанныеОЛичныхРасходах"/>
  </pivotTables>
  <data>
    <tabular pivotCacheId="2" showMissing="0">
      <items count="4">
        <i x="2" s="1"/>
        <i x="0" s="1"/>
        <i x="1" s="1"/>
        <i x="3" s="1"/>
      </items>
    </tabular>
  </data>
  <extLst>
    <x:ext xmlns:x15="http://schemas.microsoft.com/office/spreadsheetml/2010/11/main" uri="{470722E0-AACD-4C17-9CDC-17EF765DBC7E}">
      <x15:slicerCacheHideItemsWithNoData/>
    </x:ext>
  </extLst>
</slicerCacheDefinition>
</file>

<file path=xl/slicerCaches/slicerCache3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Срез_Подкатегория" xr10:uid="{BBC0B005-18D7-40A7-A53C-6752B750796D}" sourceName="Подкатегория">
  <pivotTables>
    <pivotTable tabId="4" name="ДанныеОЛичныхРасходах"/>
  </pivotTables>
  <data>
    <tabular pivotCacheId="2" showMissing="0">
      <items count="12">
        <i x="0" s="1"/>
        <i x="11" s="1"/>
        <i x="10" s="1"/>
        <i x="9" s="1"/>
        <i x="4" s="1"/>
        <i x="5" s="1"/>
        <i x="1" s="1"/>
        <i x="7" s="1"/>
        <i x="6" s="1"/>
        <i x="3" s="1"/>
        <i x="8" s="1"/>
        <i x="2" s="1"/>
      </items>
    </tabular>
  </data>
  <extLst>
    <x:ext xmlns:x15="http://schemas.microsoft.com/office/spreadsheetml/2010/11/main" uri="{470722E0-AACD-4C17-9CDC-17EF765DBC7E}">
      <x15:slicerCacheHideItemsWithNoData/>
    </x:ext>
  </extLst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Дата" xr10:uid="{4DB7705C-14E8-432E-BC07-064FB646C294}" cache="Срез_Дата" caption="Дата" columnCount="3" rowHeight="241300"/>
  <slicer name="Категория" xr10:uid="{B70E5F9E-B682-4D13-BDE5-81A884C58565}" cache="Срез_Категория" caption="Категория" columnCount="2" rowHeight="241300"/>
  <slicer name="Подкатегория" xr10:uid="{0BD71577-5359-47BB-ABA4-ABCF8E7EBBB2}" cache="Срез_Подкатегория" caption="Подкатегория" columnCount="4" rowHeight="241300"/>
</slicer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0000000}" name="Расходы" displayName="Расходы" ref="B2:F22" headerRowDxfId="16" dataDxfId="15">
  <autoFilter ref="B2:F22" xr:uid="{00000000-0009-0000-0100-00000C000000}"/>
  <sortState ref="B3:F22">
    <sortCondition ref="B2:B22"/>
  </sortState>
  <tableColumns count="5">
    <tableColumn id="1" xr3:uid="{00000000-0010-0000-0000-000001000000}" name="Дата" totalsRowLabel="Итог" dataDxfId="14" totalsRowDxfId="13" dataCellStyle="Дата"/>
    <tableColumn id="2" xr3:uid="{00000000-0010-0000-0000-000002000000}" name="Категория" dataDxfId="12" totalsRowDxfId="11"/>
    <tableColumn id="3" xr3:uid="{00000000-0010-0000-0000-000003000000}" name="Подкатегория" dataDxfId="10" totalsRowDxfId="9"/>
    <tableColumn id="6" xr3:uid="{00000000-0010-0000-0000-000006000000}" name="Сумма" dataDxfId="8" totalsRowDxfId="7"/>
    <tableColumn id="4" xr3:uid="{00000000-0010-0000-0000-000004000000}" name="Примечание" totalsRowFunction="count" dataDxfId="6" totalsRowDxfId="5"/>
  </tableColumns>
  <tableStyleInfo name="Журнал расходов" showFirstColumn="0" showLastColumn="0" showRowStripes="1" showColumnStripes="0"/>
  <extLst>
    <ext xmlns:x14="http://schemas.microsoft.com/office/spreadsheetml/2009/9/main" uri="{504A1905-F514-4f6f-8877-14C23A59335A}">
      <x14:table altTextSummary="В этой таблице введите дату, категории, подкатегории, сумму и заметки"/>
    </ext>
  </extLst>
</table>
</file>

<file path=xl/theme/theme1.xml><?xml version="1.0" encoding="utf-8"?>
<a:theme xmlns:a="http://schemas.openxmlformats.org/drawingml/2006/main" name="Personal">
  <a:themeElements>
    <a:clrScheme name="Rainbow">
      <a:dk1>
        <a:srgbClr val="000000"/>
      </a:dk1>
      <a:lt1>
        <a:srgbClr val="FFFFFF"/>
      </a:lt1>
      <a:dk2>
        <a:srgbClr val="7E8083"/>
      </a:dk2>
      <a:lt2>
        <a:srgbClr val="E4E5E6"/>
      </a:lt2>
      <a:accent1>
        <a:srgbClr val="7AC143"/>
      </a:accent1>
      <a:accent2>
        <a:srgbClr val="00853E"/>
      </a:accent2>
      <a:accent3>
        <a:srgbClr val="00ADEE"/>
      </a:accent3>
      <a:accent4>
        <a:srgbClr val="FFC000"/>
      </a:accent4>
      <a:accent5>
        <a:srgbClr val="F47920"/>
      </a:accent5>
      <a:accent6>
        <a:srgbClr val="E51937"/>
      </a:accent6>
      <a:hlink>
        <a:srgbClr val="F47920"/>
      </a:hlink>
      <a:folHlink>
        <a:srgbClr val="954F72"/>
      </a:folHlink>
    </a:clrScheme>
    <a:fontScheme name="Custom 2">
      <a:majorFont>
        <a:latin typeface="Rockwell"/>
        <a:ea typeface=""/>
        <a:cs typeface=""/>
      </a:majorFont>
      <a:minorFont>
        <a:latin typeface="Lucida San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microsoft.com/office/2007/relationships/slicer" Target="../slicers/slicer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3"/>
    <pageSetUpPr autoPageBreaks="0" fitToPage="1"/>
  </sheetPr>
  <dimension ref="B1:F3"/>
  <sheetViews>
    <sheetView showGridLines="0" tabSelected="1" zoomScale="85" zoomScaleNormal="85" workbookViewId="0"/>
  </sheetViews>
  <sheetFormatPr defaultColWidth="6.109375" defaultRowHeight="15" customHeight="1" x14ac:dyDescent="0.2"/>
  <cols>
    <col min="1" max="1" width="2.77734375" style="5" customWidth="1"/>
    <col min="2" max="2" width="17.109375" style="5" customWidth="1"/>
    <col min="3" max="3" width="27.21875" style="5" customWidth="1"/>
    <col min="4" max="4" width="25.21875" style="5" customWidth="1"/>
    <col min="5" max="5" width="17.5546875" style="5" customWidth="1"/>
    <col min="6" max="6" width="74.6640625" style="5" customWidth="1"/>
    <col min="7" max="7" width="2.77734375" style="5" customWidth="1"/>
    <col min="8" max="16384" width="6.109375" style="5"/>
  </cols>
  <sheetData>
    <row r="1" spans="2:6" ht="63" customHeight="1" x14ac:dyDescent="0.2">
      <c r="B1" s="7"/>
      <c r="C1" s="16" t="s">
        <v>2</v>
      </c>
      <c r="D1" s="16"/>
      <c r="E1" s="16"/>
      <c r="F1" s="8" t="s">
        <v>4</v>
      </c>
    </row>
    <row r="2" spans="2:6" ht="366.75" customHeight="1" x14ac:dyDescent="0.2">
      <c r="B2" s="15" t="s">
        <v>0</v>
      </c>
      <c r="C2" s="15"/>
      <c r="D2" s="15"/>
      <c r="E2" s="15"/>
      <c r="F2" s="15"/>
    </row>
    <row r="3" spans="2:6" ht="142.5" customHeight="1" x14ac:dyDescent="0.2">
      <c r="B3" s="15" t="s">
        <v>1</v>
      </c>
      <c r="C3" s="15"/>
      <c r="D3" s="15" t="s">
        <v>3</v>
      </c>
      <c r="E3" s="15"/>
      <c r="F3" s="6" t="s">
        <v>5</v>
      </c>
    </row>
  </sheetData>
  <sheetProtection selectLockedCells="1" pivotTables="0" selectUnlockedCells="1"/>
  <mergeCells count="4">
    <mergeCell ref="B2:F2"/>
    <mergeCell ref="B3:C3"/>
    <mergeCell ref="D3:E3"/>
    <mergeCell ref="C1:E1"/>
  </mergeCells>
  <dataValidations count="3">
    <dataValidation allowBlank="1" showInputMessage="1" showErrorMessage="1" prompt="Создайте калькулятор личных расходов в этой книге. Сводная диаграмма с расходами, разбитыми по категориям и месяцам, находится в ячейке B2. Выделите ячейку F1, чтобы перейти к листу журнала расходов" sqref="A1" xr:uid="{00000000-0002-0000-0000-000000000000}"/>
    <dataValidation allowBlank="1" showInputMessage="1" showErrorMessage="1" prompt="Эта ячейка содержит ссылку для перехода на лист «Журнал расходов»" sqref="F1" xr:uid="{00000000-0002-0000-0000-000002000000}"/>
    <dataValidation allowBlank="1" showInputMessage="1" showErrorMessage="1" prompt="Название этого листа — в этой ячейке. Сводная диаграмма для личных расходов находится в ячейке ниже. Ссылку для перехода к листу журнала расходов находится в ячейке справа" sqref="C1" xr:uid="{00000000-0002-0000-0000-000001000000}"/>
  </dataValidations>
  <hyperlinks>
    <hyperlink ref="F1" location="'Журнал расходов'!A1" tooltip="Щелкните здесь, чтобы перейти на лист «Журнал расходов»" display="to expense log &gt;" xr:uid="{00000000-0004-0000-0000-000000000000}"/>
  </hyperlinks>
  <printOptions horizontalCentered="1"/>
  <pageMargins left="0.25" right="0.25" top="0.75" bottom="0.75" header="0.3" footer="0.3"/>
  <pageSetup paperSize="9" fitToHeight="0" orientation="landscape" r:id="rId1"/>
  <headerFooter differentFirst="1">
    <oddFooter>Page &amp;P of &amp;N</oddFooter>
  </headerFooter>
  <drawing r:id="rId2"/>
  <extLst>
    <ext xmlns:x14="http://schemas.microsoft.com/office/spreadsheetml/2009/9/main" uri="{A8765BA9-456A-4dab-B4F3-ACF838C121DE}">
      <x14:slicerList>
        <x14:slicer r:id="rId3"/>
      </x14:slicerList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4"/>
    <pageSetUpPr autoPageBreaks="0" fitToPage="1"/>
  </sheetPr>
  <dimension ref="B1:F22"/>
  <sheetViews>
    <sheetView showGridLines="0" zoomScale="85" zoomScaleNormal="85" workbookViewId="0"/>
  </sheetViews>
  <sheetFormatPr defaultColWidth="8.88671875" defaultRowHeight="30" customHeight="1" x14ac:dyDescent="0.2"/>
  <cols>
    <col min="1" max="1" width="2.77734375" style="5" customWidth="1"/>
    <col min="2" max="2" width="17.109375" style="5" customWidth="1"/>
    <col min="3" max="3" width="25.109375" style="5" customWidth="1"/>
    <col min="4" max="4" width="23.109375" style="5" customWidth="1"/>
    <col min="5" max="5" width="13.109375" style="5" customWidth="1"/>
    <col min="6" max="6" width="38.109375" style="5" customWidth="1"/>
    <col min="7" max="7" width="2.77734375" style="5" customWidth="1"/>
    <col min="8" max="16384" width="8.88671875" style="5"/>
  </cols>
  <sheetData>
    <row r="1" spans="2:6" ht="63" customHeight="1" x14ac:dyDescent="0.2">
      <c r="B1" s="16" t="s">
        <v>6</v>
      </c>
      <c r="C1" s="16"/>
      <c r="D1" s="16"/>
      <c r="E1" s="12"/>
      <c r="F1" s="8" t="s">
        <v>27</v>
      </c>
    </row>
    <row r="2" spans="2:6" ht="30" customHeight="1" x14ac:dyDescent="0.2">
      <c r="B2" s="9" t="s">
        <v>7</v>
      </c>
      <c r="C2" s="9" t="s">
        <v>8</v>
      </c>
      <c r="D2" s="9" t="s">
        <v>13</v>
      </c>
      <c r="E2" s="13" t="s">
        <v>26</v>
      </c>
      <c r="F2" s="9" t="s">
        <v>28</v>
      </c>
    </row>
    <row r="3" spans="2:6" ht="30" customHeight="1" x14ac:dyDescent="0.2">
      <c r="B3" s="11">
        <f ca="1">DATE(YEAR(TODAY()),3,2)</f>
        <v>43526</v>
      </c>
      <c r="C3" s="10" t="s">
        <v>9</v>
      </c>
      <c r="D3" s="10" t="s">
        <v>14</v>
      </c>
      <c r="E3" s="14">
        <v>29</v>
      </c>
      <c r="F3" s="10"/>
    </row>
    <row r="4" spans="2:6" ht="30" customHeight="1" x14ac:dyDescent="0.2">
      <c r="B4" s="11">
        <f t="shared" ref="B4" ca="1" si="0">DATE(YEAR(TODAY()),3,2)</f>
        <v>43526</v>
      </c>
      <c r="C4" s="10" t="s">
        <v>9</v>
      </c>
      <c r="D4" s="10" t="s">
        <v>15</v>
      </c>
      <c r="E4" s="14">
        <v>39</v>
      </c>
      <c r="F4" s="10"/>
    </row>
    <row r="5" spans="2:6" ht="30" customHeight="1" x14ac:dyDescent="0.2">
      <c r="B5" s="11">
        <f ca="1">DATE(YEAR(TODAY()),3,4)</f>
        <v>43528</v>
      </c>
      <c r="C5" s="10" t="s">
        <v>9</v>
      </c>
      <c r="D5" s="10" t="s">
        <v>16</v>
      </c>
      <c r="E5" s="14">
        <v>62</v>
      </c>
      <c r="F5" s="10"/>
    </row>
    <row r="6" spans="2:6" ht="30" customHeight="1" x14ac:dyDescent="0.2">
      <c r="B6" s="11">
        <f ca="1">DATE(YEAR(TODAY()),3,4)</f>
        <v>43528</v>
      </c>
      <c r="C6" s="10" t="s">
        <v>10</v>
      </c>
      <c r="D6" s="10" t="s">
        <v>17</v>
      </c>
      <c r="E6" s="14">
        <v>29</v>
      </c>
      <c r="F6" s="10"/>
    </row>
    <row r="7" spans="2:6" ht="30" customHeight="1" x14ac:dyDescent="0.2">
      <c r="B7" s="11">
        <f ca="1">DATE(YEAR(TODAY()),3,6)</f>
        <v>43530</v>
      </c>
      <c r="C7" s="10" t="s">
        <v>11</v>
      </c>
      <c r="D7" s="10" t="s">
        <v>18</v>
      </c>
      <c r="E7" s="14">
        <v>42</v>
      </c>
      <c r="F7" s="10"/>
    </row>
    <row r="8" spans="2:6" ht="30" customHeight="1" x14ac:dyDescent="0.2">
      <c r="B8" s="11">
        <f ca="1">DATE(YEAR(TODAY()),3,6)</f>
        <v>43530</v>
      </c>
      <c r="C8" s="10" t="s">
        <v>12</v>
      </c>
      <c r="D8" s="10" t="s">
        <v>19</v>
      </c>
      <c r="E8" s="14">
        <v>21</v>
      </c>
      <c r="F8" s="10" t="s">
        <v>29</v>
      </c>
    </row>
    <row r="9" spans="2:6" ht="30" customHeight="1" x14ac:dyDescent="0.2">
      <c r="B9" s="11">
        <f ca="1">DATE(YEAR(TODAY()),4,2)</f>
        <v>43557</v>
      </c>
      <c r="C9" s="10" t="s">
        <v>12</v>
      </c>
      <c r="D9" s="10" t="s">
        <v>20</v>
      </c>
      <c r="E9" s="14">
        <v>54</v>
      </c>
      <c r="F9" s="10"/>
    </row>
    <row r="10" spans="2:6" ht="30" customHeight="1" x14ac:dyDescent="0.2">
      <c r="B10" s="11">
        <f t="shared" ref="B10:B12" ca="1" si="1">DATE(YEAR(TODAY()),4,2)</f>
        <v>43557</v>
      </c>
      <c r="C10" s="10" t="s">
        <v>11</v>
      </c>
      <c r="D10" s="10" t="s">
        <v>21</v>
      </c>
      <c r="E10" s="14">
        <v>12</v>
      </c>
      <c r="F10" s="10"/>
    </row>
    <row r="11" spans="2:6" ht="30" customHeight="1" x14ac:dyDescent="0.2">
      <c r="B11" s="11">
        <f t="shared" ca="1" si="1"/>
        <v>43557</v>
      </c>
      <c r="C11" s="10" t="s">
        <v>11</v>
      </c>
      <c r="D11" s="10" t="s">
        <v>22</v>
      </c>
      <c r="E11" s="14">
        <v>12</v>
      </c>
      <c r="F11" s="10"/>
    </row>
    <row r="12" spans="2:6" ht="30" customHeight="1" x14ac:dyDescent="0.2">
      <c r="B12" s="11">
        <f t="shared" ca="1" si="1"/>
        <v>43557</v>
      </c>
      <c r="C12" s="10" t="s">
        <v>11</v>
      </c>
      <c r="D12" s="10" t="s">
        <v>23</v>
      </c>
      <c r="E12" s="14">
        <v>2.75</v>
      </c>
      <c r="F12" s="10"/>
    </row>
    <row r="13" spans="2:6" ht="30" customHeight="1" x14ac:dyDescent="0.2">
      <c r="B13" s="11">
        <f ca="1">DATE(YEAR(TODAY()),4,4)</f>
        <v>43559</v>
      </c>
      <c r="C13" s="10" t="s">
        <v>9</v>
      </c>
      <c r="D13" s="10" t="s">
        <v>14</v>
      </c>
      <c r="E13" s="14">
        <v>29</v>
      </c>
      <c r="F13" s="10"/>
    </row>
    <row r="14" spans="2:6" ht="30" customHeight="1" x14ac:dyDescent="0.2">
      <c r="B14" s="11">
        <f ca="1">DATE(YEAR(TODAY()),4,4)</f>
        <v>43559</v>
      </c>
      <c r="C14" s="10" t="s">
        <v>9</v>
      </c>
      <c r="D14" s="10" t="s">
        <v>15</v>
      </c>
      <c r="E14" s="14">
        <v>39</v>
      </c>
      <c r="F14" s="10"/>
    </row>
    <row r="15" spans="2:6" ht="30" customHeight="1" x14ac:dyDescent="0.2">
      <c r="B15" s="11">
        <f ca="1">DATE(YEAR(TODAY()),4,4)</f>
        <v>43559</v>
      </c>
      <c r="C15" s="10" t="s">
        <v>9</v>
      </c>
      <c r="D15" s="10" t="s">
        <v>16</v>
      </c>
      <c r="E15" s="14">
        <v>62</v>
      </c>
      <c r="F15" s="10"/>
    </row>
    <row r="16" spans="2:6" ht="30" customHeight="1" x14ac:dyDescent="0.2">
      <c r="B16" s="11">
        <f ca="1">DATE(YEAR(TODAY()),4,4)</f>
        <v>43559</v>
      </c>
      <c r="C16" s="10" t="s">
        <v>11</v>
      </c>
      <c r="D16" s="10" t="s">
        <v>24</v>
      </c>
      <c r="E16" s="14">
        <v>29</v>
      </c>
      <c r="F16" s="10"/>
    </row>
    <row r="17" spans="2:6" ht="30" customHeight="1" x14ac:dyDescent="0.2">
      <c r="B17" s="11">
        <f ca="1">DATE(YEAR(TODAY()),4,6)</f>
        <v>43561</v>
      </c>
      <c r="C17" s="10" t="s">
        <v>11</v>
      </c>
      <c r="D17" s="10" t="s">
        <v>18</v>
      </c>
      <c r="E17" s="14">
        <v>42</v>
      </c>
      <c r="F17" s="10"/>
    </row>
    <row r="18" spans="2:6" ht="30" customHeight="1" x14ac:dyDescent="0.2">
      <c r="B18" s="11">
        <f ca="1">DATE(YEAR(TODAY()),4,6)</f>
        <v>43561</v>
      </c>
      <c r="C18" s="10" t="s">
        <v>12</v>
      </c>
      <c r="D18" s="10" t="s">
        <v>19</v>
      </c>
      <c r="E18" s="14">
        <v>21</v>
      </c>
      <c r="F18" s="10" t="s">
        <v>30</v>
      </c>
    </row>
    <row r="19" spans="2:6" ht="30" customHeight="1" x14ac:dyDescent="0.2">
      <c r="B19" s="11">
        <f ca="1">DATE(YEAR(TODAY()),5,1)</f>
        <v>43586</v>
      </c>
      <c r="C19" s="10" t="s">
        <v>12</v>
      </c>
      <c r="D19" s="10" t="s">
        <v>20</v>
      </c>
      <c r="E19" s="14">
        <v>54</v>
      </c>
      <c r="F19" s="10"/>
    </row>
    <row r="20" spans="2:6" ht="30" customHeight="1" x14ac:dyDescent="0.2">
      <c r="B20" s="11">
        <f ca="1">DATE(YEAR(TODAY()),6,1)</f>
        <v>43617</v>
      </c>
      <c r="C20" s="10" t="s">
        <v>11</v>
      </c>
      <c r="D20" s="10" t="s">
        <v>21</v>
      </c>
      <c r="E20" s="14">
        <v>12</v>
      </c>
      <c r="F20" s="10"/>
    </row>
    <row r="21" spans="2:6" ht="30" customHeight="1" x14ac:dyDescent="0.2">
      <c r="B21" s="11">
        <f ca="1">DATE(YEAR(TODAY()),7,1)</f>
        <v>43647</v>
      </c>
      <c r="C21" s="10" t="s">
        <v>10</v>
      </c>
      <c r="D21" s="10" t="s">
        <v>25</v>
      </c>
      <c r="E21" s="14">
        <v>21</v>
      </c>
      <c r="F21" s="10" t="s">
        <v>31</v>
      </c>
    </row>
    <row r="22" spans="2:6" ht="30" customHeight="1" x14ac:dyDescent="0.2">
      <c r="B22" s="11">
        <f ca="1">DATE(YEAR(TODAY()),8,1)</f>
        <v>43678</v>
      </c>
      <c r="C22" s="10" t="s">
        <v>11</v>
      </c>
      <c r="D22" s="10" t="s">
        <v>23</v>
      </c>
      <c r="E22" s="14">
        <v>2.75</v>
      </c>
      <c r="F22" s="10"/>
    </row>
  </sheetData>
  <mergeCells count="1">
    <mergeCell ref="B1:D1"/>
  </mergeCells>
  <dataValidations count="10">
    <dataValidation allowBlank="1" showInputMessage="1" showErrorMessage="1" prompt="Создайте журнал расходов на этом листе. Выделите ячейку F1, чтобы перейти к панели мониторинга. Введите сведения о расходах в таблице расходов" sqref="A1" xr:uid="{00000000-0002-0000-0100-000002000000}"/>
    <dataValidation allowBlank="1" showInputMessage="1" showErrorMessage="1" prompt="В этой ячейке содержится название листа. Ссылка для перехода к панели мониторинга находится в ячейке справа. Введите данные в таблицу ниже." sqref="B1:D1" xr:uid="{00000000-0002-0000-0100-000003000000}"/>
    <dataValidation allowBlank="1" showInputMessage="1" showErrorMessage="1" prompt="Эта ячейка содержит ссылку для перехода на лист панели мониторинга" sqref="F1" xr:uid="{00000000-0002-0000-0100-000004000000}"/>
    <dataValidation allowBlank="1" showInputMessage="1" showErrorMessage="1" prompt="В столбце под этим заголовком введите дату. Для поиска конкретных записей используйте фильтры в заголовках столбцов" sqref="B2" xr:uid="{00000000-0002-0000-0100-000005000000}"/>
    <dataValidation allowBlank="1" showInputMessage="1" showErrorMessage="1" prompt="В столбце под этим заголовком введите категории" sqref="C2" xr:uid="{00000000-0002-0000-0100-000006000000}"/>
    <dataValidation allowBlank="1" showInputMessage="1" showErrorMessage="1" prompt="В столбце под этим заголовком введите подкатегории" sqref="D2" xr:uid="{00000000-0002-0000-0100-000007000000}"/>
    <dataValidation allowBlank="1" showInputMessage="1" showErrorMessage="1" prompt="В столбце под этим заголовком введите сумму" sqref="E2" xr:uid="{00000000-0002-0000-0100-000008000000}"/>
    <dataValidation allowBlank="1" showInputMessage="1" showErrorMessage="1" prompt="В столбце под этим заголовком введите заметки" sqref="F2" xr:uid="{00000000-0002-0000-0100-000009000000}"/>
    <dataValidation type="date" operator="greaterThan" allowBlank="1" showInputMessage="1" showErrorMessage="1" sqref="B3:B22" xr:uid="{00000000-0002-0000-0100-000000000000}">
      <formula1>40544</formula1>
    </dataValidation>
    <dataValidation type="decimal" allowBlank="1" showInputMessage="1" showErrorMessage="1" sqref="E3:E22" xr:uid="{00000000-0002-0000-0100-000001000000}">
      <formula1>0</formula1>
      <formula2>100000</formula2>
    </dataValidation>
  </dataValidations>
  <hyperlinks>
    <hyperlink ref="F1" location="'Панель управления'!A1" tooltip="Щелкните здесь, чтобы перейти на лист «Панель мониторинга»" display="&lt; К панели мониторинга" xr:uid="{00000000-0004-0000-0100-000000000000}"/>
  </hyperlinks>
  <printOptions horizontalCentered="1"/>
  <pageMargins left="0.7" right="0.7" top="0.75" bottom="0.75" header="0.3" footer="0.3"/>
  <pageSetup paperSize="9" fitToHeight="0" orientation="landscape" r:id="rId1"/>
  <headerFooter differentFirst="1">
    <oddFooter>Page &amp;P of &amp;N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/>
  <dimension ref="A1:N29"/>
  <sheetViews>
    <sheetView zoomScaleNormal="100" workbookViewId="0"/>
  </sheetViews>
  <sheetFormatPr defaultColWidth="8.77734375" defaultRowHeight="14.25" x14ac:dyDescent="0.2"/>
  <cols>
    <col min="1" max="1" width="3" style="1" customWidth="1"/>
    <col min="2" max="2" width="15.5546875" style="1" bestFit="1" customWidth="1"/>
    <col min="3" max="3" width="11.77734375" style="1" bestFit="1" customWidth="1"/>
    <col min="4" max="4" width="10" style="1" bestFit="1" customWidth="1"/>
    <col min="5" max="5" width="10.88671875" style="1" bestFit="1" customWidth="1"/>
    <col min="6" max="6" width="7.44140625" style="1" bestFit="1" customWidth="1"/>
    <col min="7" max="7" width="11.33203125" style="1" bestFit="1" customWidth="1"/>
    <col min="8" max="8" width="4.6640625" style="1" bestFit="1" customWidth="1"/>
    <col min="9" max="9" width="7.21875" style="1" bestFit="1" customWidth="1"/>
    <col min="10" max="10" width="8.6640625" style="1" bestFit="1" customWidth="1"/>
    <col min="11" max="12" width="4.6640625" style="1" bestFit="1" customWidth="1"/>
    <col min="13" max="13" width="8.5546875" style="1" bestFit="1" customWidth="1"/>
    <col min="14" max="14" width="8" style="1" bestFit="1" customWidth="1"/>
    <col min="15" max="16384" width="8.77734375" style="1"/>
  </cols>
  <sheetData>
    <row r="1" spans="1:14" s="2" customFormat="1" ht="53.25" customHeight="1" thickBot="1" x14ac:dyDescent="0.25">
      <c r="A1" s="1"/>
      <c r="B1" s="17" t="s">
        <v>32</v>
      </c>
      <c r="C1" s="17"/>
      <c r="D1" s="17"/>
      <c r="E1" s="17"/>
      <c r="F1" s="17"/>
      <c r="G1" s="17"/>
    </row>
    <row r="2" spans="1:14" ht="57" customHeight="1" thickTop="1" x14ac:dyDescent="0.2">
      <c r="B2" s="18" t="s">
        <v>43</v>
      </c>
      <c r="C2" s="18"/>
      <c r="D2" s="18"/>
      <c r="E2" s="18"/>
      <c r="F2" s="18"/>
      <c r="G2" s="18"/>
    </row>
    <row r="3" spans="1:14" ht="28.5" customHeight="1" x14ac:dyDescent="0.2">
      <c r="B3" s="1" t="s">
        <v>42</v>
      </c>
      <c r="C3" s="1" t="s">
        <v>35</v>
      </c>
      <c r="H3"/>
      <c r="I3"/>
      <c r="J3"/>
      <c r="K3"/>
      <c r="L3"/>
      <c r="M3"/>
      <c r="N3"/>
    </row>
    <row r="4" spans="1:14" ht="28.5" customHeight="1" x14ac:dyDescent="0.2">
      <c r="B4" s="1" t="s">
        <v>33</v>
      </c>
      <c r="C4" s="1" t="s">
        <v>10</v>
      </c>
      <c r="D4" s="1" t="s">
        <v>12</v>
      </c>
      <c r="E4" s="1" t="s">
        <v>11</v>
      </c>
      <c r="F4" s="1" t="s">
        <v>9</v>
      </c>
      <c r="G4" s="1" t="s">
        <v>34</v>
      </c>
      <c r="H4"/>
      <c r="I4"/>
      <c r="J4"/>
      <c r="K4"/>
      <c r="L4"/>
      <c r="M4"/>
      <c r="N4"/>
    </row>
    <row r="5" spans="1:14" x14ac:dyDescent="0.2">
      <c r="B5" s="3" t="s">
        <v>36</v>
      </c>
      <c r="C5" s="4">
        <v>29</v>
      </c>
      <c r="D5" s="4">
        <v>21</v>
      </c>
      <c r="E5" s="4">
        <v>42</v>
      </c>
      <c r="F5" s="4">
        <v>130</v>
      </c>
      <c r="G5" s="4">
        <v>222</v>
      </c>
      <c r="H5"/>
      <c r="I5"/>
      <c r="J5"/>
      <c r="K5"/>
      <c r="L5"/>
      <c r="M5"/>
      <c r="N5"/>
    </row>
    <row r="6" spans="1:14" x14ac:dyDescent="0.2">
      <c r="B6" s="3" t="s">
        <v>37</v>
      </c>
      <c r="C6" s="4"/>
      <c r="D6" s="4">
        <v>75</v>
      </c>
      <c r="E6" s="4">
        <v>97.75</v>
      </c>
      <c r="F6" s="4">
        <v>130</v>
      </c>
      <c r="G6" s="4">
        <v>302.75</v>
      </c>
      <c r="H6"/>
      <c r="I6"/>
      <c r="J6"/>
      <c r="K6"/>
      <c r="L6"/>
      <c r="M6"/>
      <c r="N6"/>
    </row>
    <row r="7" spans="1:14" x14ac:dyDescent="0.2">
      <c r="B7" s="3" t="s">
        <v>38</v>
      </c>
      <c r="C7" s="4"/>
      <c r="D7" s="4">
        <v>54</v>
      </c>
      <c r="E7" s="4"/>
      <c r="F7" s="4"/>
      <c r="G7" s="4">
        <v>54</v>
      </c>
      <c r="H7"/>
      <c r="I7"/>
      <c r="J7"/>
      <c r="K7"/>
      <c r="L7"/>
      <c r="M7"/>
      <c r="N7"/>
    </row>
    <row r="8" spans="1:14" x14ac:dyDescent="0.2">
      <c r="B8" s="3" t="s">
        <v>39</v>
      </c>
      <c r="C8" s="4"/>
      <c r="D8" s="4"/>
      <c r="E8" s="4">
        <v>12</v>
      </c>
      <c r="F8" s="4"/>
      <c r="G8" s="4">
        <v>12</v>
      </c>
      <c r="H8"/>
      <c r="I8"/>
      <c r="J8"/>
      <c r="K8"/>
      <c r="L8"/>
      <c r="M8"/>
      <c r="N8"/>
    </row>
    <row r="9" spans="1:14" x14ac:dyDescent="0.2">
      <c r="B9" s="3" t="s">
        <v>40</v>
      </c>
      <c r="C9" s="4">
        <v>21</v>
      </c>
      <c r="D9" s="4"/>
      <c r="E9" s="4"/>
      <c r="F9" s="4"/>
      <c r="G9" s="4">
        <v>21</v>
      </c>
      <c r="H9"/>
      <c r="I9"/>
      <c r="J9"/>
      <c r="K9"/>
      <c r="L9"/>
      <c r="M9"/>
      <c r="N9"/>
    </row>
    <row r="10" spans="1:14" x14ac:dyDescent="0.2">
      <c r="B10" s="3" t="s">
        <v>41</v>
      </c>
      <c r="C10" s="4"/>
      <c r="D10" s="4"/>
      <c r="E10" s="4">
        <v>2.75</v>
      </c>
      <c r="F10" s="4"/>
      <c r="G10" s="4">
        <v>2.75</v>
      </c>
      <c r="H10"/>
      <c r="I10"/>
      <c r="J10"/>
      <c r="K10"/>
      <c r="L10"/>
      <c r="M10"/>
      <c r="N10"/>
    </row>
    <row r="11" spans="1:14" x14ac:dyDescent="0.2">
      <c r="B11" s="3" t="s">
        <v>34</v>
      </c>
      <c r="C11" s="4">
        <v>50</v>
      </c>
      <c r="D11" s="4">
        <v>150</v>
      </c>
      <c r="E11" s="4">
        <v>154.5</v>
      </c>
      <c r="F11" s="4">
        <v>260</v>
      </c>
      <c r="G11" s="4">
        <v>614.5</v>
      </c>
      <c r="H11"/>
      <c r="I11"/>
      <c r="J11"/>
      <c r="K11"/>
      <c r="L11"/>
      <c r="M11"/>
      <c r="N11"/>
    </row>
    <row r="12" spans="1:14" x14ac:dyDescent="0.2">
      <c r="B12"/>
      <c r="C12"/>
      <c r="D12"/>
      <c r="E12"/>
      <c r="F12"/>
      <c r="G12"/>
      <c r="H12"/>
      <c r="I12"/>
      <c r="J12"/>
      <c r="K12"/>
      <c r="L12"/>
      <c r="M12"/>
      <c r="N12"/>
    </row>
    <row r="13" spans="1:14" x14ac:dyDescent="0.2">
      <c r="B13"/>
      <c r="C13"/>
      <c r="D13"/>
      <c r="E13"/>
      <c r="F13"/>
      <c r="G13"/>
    </row>
    <row r="14" spans="1:14" x14ac:dyDescent="0.2">
      <c r="B14"/>
      <c r="C14"/>
      <c r="D14"/>
      <c r="E14"/>
      <c r="F14"/>
      <c r="G14"/>
    </row>
    <row r="15" spans="1:14" x14ac:dyDescent="0.2">
      <c r="B15"/>
      <c r="C15"/>
      <c r="D15"/>
      <c r="E15"/>
      <c r="F15"/>
      <c r="G15"/>
    </row>
    <row r="16" spans="1:14" x14ac:dyDescent="0.2">
      <c r="B16"/>
      <c r="C16"/>
      <c r="D16"/>
      <c r="E16"/>
      <c r="F16"/>
      <c r="G16"/>
    </row>
    <row r="17" spans="2:7" x14ac:dyDescent="0.2">
      <c r="B17"/>
      <c r="C17"/>
      <c r="D17"/>
      <c r="E17"/>
      <c r="F17"/>
      <c r="G17"/>
    </row>
    <row r="18" spans="2:7" x14ac:dyDescent="0.2">
      <c r="B18"/>
      <c r="C18"/>
      <c r="D18"/>
      <c r="E18"/>
      <c r="F18"/>
      <c r="G18"/>
    </row>
    <row r="19" spans="2:7" x14ac:dyDescent="0.2">
      <c r="B19"/>
      <c r="C19"/>
      <c r="D19"/>
      <c r="E19"/>
      <c r="F19"/>
      <c r="G19"/>
    </row>
    <row r="20" spans="2:7" x14ac:dyDescent="0.2">
      <c r="B20"/>
      <c r="C20"/>
      <c r="D20"/>
      <c r="E20"/>
      <c r="F20"/>
      <c r="G20"/>
    </row>
    <row r="21" spans="2:7" x14ac:dyDescent="0.2">
      <c r="B21"/>
      <c r="C21"/>
      <c r="D21"/>
      <c r="E21"/>
      <c r="F21"/>
      <c r="G21"/>
    </row>
    <row r="22" spans="2:7" x14ac:dyDescent="0.2">
      <c r="B22"/>
      <c r="C22"/>
      <c r="D22"/>
      <c r="E22"/>
      <c r="F22"/>
      <c r="G22"/>
    </row>
    <row r="23" spans="2:7" x14ac:dyDescent="0.2">
      <c r="B23"/>
      <c r="C23"/>
      <c r="D23"/>
      <c r="E23"/>
      <c r="F23"/>
      <c r="G23"/>
    </row>
    <row r="24" spans="2:7" x14ac:dyDescent="0.2">
      <c r="B24"/>
      <c r="C24"/>
      <c r="D24"/>
      <c r="E24"/>
      <c r="F24"/>
      <c r="G24"/>
    </row>
    <row r="25" spans="2:7" x14ac:dyDescent="0.2">
      <c r="B25"/>
      <c r="C25"/>
      <c r="D25"/>
      <c r="E25"/>
      <c r="F25"/>
      <c r="G25"/>
    </row>
    <row r="26" spans="2:7" x14ac:dyDescent="0.2">
      <c r="B26"/>
      <c r="C26"/>
      <c r="D26"/>
      <c r="E26"/>
      <c r="F26"/>
      <c r="G26"/>
    </row>
    <row r="27" spans="2:7" x14ac:dyDescent="0.2">
      <c r="B27"/>
      <c r="C27"/>
      <c r="D27"/>
      <c r="E27"/>
      <c r="F27"/>
      <c r="G27"/>
    </row>
    <row r="28" spans="2:7" x14ac:dyDescent="0.2">
      <c r="B28"/>
      <c r="C28"/>
      <c r="D28"/>
      <c r="E28"/>
      <c r="F28"/>
      <c r="G28"/>
    </row>
    <row r="29" spans="2:7" x14ac:dyDescent="0.2">
      <c r="B29"/>
      <c r="C29"/>
    </row>
  </sheetData>
  <mergeCells count="2">
    <mergeCell ref="B1:G1"/>
    <mergeCell ref="B2:G2"/>
  </mergeCells>
  <dataValidations count="2">
    <dataValidation allowBlank="1" showInputMessage="1" showErrorMessage="1" prompt="Скрытый лист содержит источник данных для сводной таблицы, не удаляйте этот лист. Удаление этого листа приведет к потере данных панели мониторинга" sqref="A1" xr:uid="{00000000-0002-0000-0200-000000000000}"/>
    <dataValidation allowBlank="1" showInputMessage="1" showErrorMessage="1" prompt="Название этого листа содержится в этой ячейке. Источник данных для сводной диаграммы находится в ячейке B3" sqref="B1" xr:uid="{00000000-0002-0000-0200-000001000000}"/>
  </dataValidations>
  <pageMargins left="0.7" right="0.7" top="0.75" bottom="0.75" header="0.3" footer="0.3"/>
  <pageSetup paperSize="9" orientation="portrait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1c2eb7a32e66fb6e4260f3771546a5e2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04e1f6479c48b08974ba73b5ca973489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FF429FB-56B9-4C25-9D9A-EAC164DB23C4}">
  <ds:schemaRefs>
    <ds:schemaRef ds:uri="http://schemas.microsoft.com/office/2006/metadata/properties"/>
    <ds:schemaRef ds:uri="http://schemas.microsoft.com/office/infopath/2007/PartnerControls"/>
    <ds:schemaRef ds:uri="71af3243-3dd4-4a8d-8c0d-dd76da1f02a5"/>
  </ds:schemaRefs>
</ds:datastoreItem>
</file>

<file path=customXml/itemProps2.xml><?xml version="1.0" encoding="utf-8"?>
<ds:datastoreItem xmlns:ds="http://schemas.openxmlformats.org/officeDocument/2006/customXml" ds:itemID="{5092CD15-3647-42A0-9C9B-FD9348D2F1C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2</vt:i4>
      </vt:variant>
    </vt:vector>
  </HeadingPairs>
  <TitlesOfParts>
    <vt:vector size="5" baseType="lpstr">
      <vt:lpstr>Панель управления</vt:lpstr>
      <vt:lpstr>Журнал расходов</vt:lpstr>
      <vt:lpstr>Данные о личных расходах</vt:lpstr>
      <vt:lpstr>'Журнал расходов'!Print_Titles</vt:lpstr>
      <vt:lpstr>Title2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2019-07-05T13:39:00Z</dcterms:created>
  <dcterms:modified xsi:type="dcterms:W3CDTF">2019-07-05T13:39:00Z</dcterms:modified>
</cp:coreProperties>
</file>