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47FD047B-049E-4BDC-9680-7F71D76C7BC8}" xr6:coauthVersionLast="41" xr6:coauthVersionMax="41" xr10:uidLastSave="{00000000-0000-0000-0000-000000000000}"/>
  <bookViews>
    <workbookView xWindow="-120" yWindow="-120" windowWidth="28920" windowHeight="16110" xr2:uid="{00000000-000D-0000-FFFF-FFFF00000000}"/>
  </bookViews>
  <sheets>
    <sheet name="КАК ИСПОЛЬЗОВАТЬ ЭТУ КНИГУ" sheetId="2" r:id="rId1"/>
    <sheet name="ЖУРНАЛ УСПЕВАЕМОСТИ" sheetId="1" r:id="rId2"/>
  </sheets>
  <definedNames>
    <definedName name="_xlnm.Print_Titles" localSheetId="1">'ЖУРНАЛ УСПЕВАЕМОСТИ'!$6:$6</definedName>
    <definedName name="Классный_журнал">'ЖУРНАЛ УСПЕВАЕМОСТИ'!$I$2:$U$4</definedName>
    <definedName name="_xlnm.Print_Area" localSheetId="1">'ЖУРНАЛ УСПЕВАЕМОСТИ'!$A$1:$U$4</definedName>
    <definedName name="ОбластьПечати">'ЖУРНАЛ УСПЕВАЕМОСТИ'!$B$2:INDEX('ЖУРНАЛ УСПЕВАЕМОСТИ'!$G:$G,ПоследняяСтрока,1)</definedName>
    <definedName name="ОценкаБуква">'ЖУРНАЛ УСПЕВАЕМОСТИ'!$I$3:$U$3</definedName>
    <definedName name="ОценкаСрБалл">'ЖУРНАЛ УСПЕВАЕМОСТИ'!$I$4:$U$4</definedName>
    <definedName name="ПоследняяСтрока">MAX(IFERROR(MATCH(REPT("z",255),'ЖУРНАЛ УСПЕВАЕМОСТИ'!$G:$G),0),IFERROR(MATCH(9.99E+307,'ЖУРНАЛ УСПЕВАЕМОСТИ'!$G:$G),0))</definedName>
    <definedName name="СрЗнач">'ЖУРНАЛ УСПЕВАЕМОСТИ'!$I$2:$U$2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G9" i="1"/>
  <c r="G7" i="1"/>
  <c r="D8" i="1"/>
  <c r="E8" i="1" s="1"/>
  <c r="D9" i="1"/>
  <c r="E9" i="1" s="1"/>
  <c r="D7" i="1"/>
  <c r="E7" i="1" s="1"/>
  <c r="F9" i="1" l="1"/>
  <c r="F8" i="1"/>
  <c r="F7" i="1"/>
</calcChain>
</file>

<file path=xl/sharedStrings.xml><?xml version="1.0" encoding="utf-8"?>
<sst xmlns="http://schemas.openxmlformats.org/spreadsheetml/2006/main" count="49" uniqueCount="47">
  <si>
    <t>Используйте этот журнал успеваемости для вычисления оценок при равном вкладе заданий в окончательную оценку.</t>
  </si>
  <si>
    <r>
      <t>Инструкции:</t>
    </r>
    <r>
      <rPr>
        <sz val="9"/>
        <color rgb="FF000000"/>
        <rFont val="Century Gothic"/>
        <family val="2"/>
        <scheme val="minor"/>
      </rPr>
      <t xml:space="preserve"> </t>
    </r>
    <r>
      <rPr>
        <sz val="9"/>
        <color theme="5" tint="-0.499984740745262"/>
        <rFont val="Century Gothic"/>
        <family val="2"/>
        <scheme val="minor"/>
      </rPr>
      <t>обязательно сохраняйте резервные копии журнала (на всякий случай).</t>
    </r>
  </si>
  <si>
    <t xml:space="preserve">1. Укажите название учебного заведения, сведения о классе, имена учащихся и их идентификаторы (необязательно).   </t>
  </si>
  <si>
    <t>2. Адаптируйте таблицу оценок и средних баллов к используемой вами системе оценивания.</t>
  </si>
  <si>
    <t xml:space="preserve">Примечание. Область печати является динамической и не отображает таблицу оценок или область заданий. Если вам нужно изменить область, которая выводится на печать, используйте команду «Область печати» на вкладке «Разметка страницы». </t>
  </si>
  <si>
    <t>Название учебного заведения</t>
  </si>
  <si>
    <t>Имя учащегося</t>
  </si>
  <si>
    <t>Имя 1</t>
  </si>
  <si>
    <t>Имя 2</t>
  </si>
  <si>
    <t>Имя 3</t>
  </si>
  <si>
    <t>ИД учащегося</t>
  </si>
  <si>
    <t>Средняя оценка</t>
  </si>
  <si>
    <t>Год, семестр или четверть</t>
  </si>
  <si>
    <t>Класс или проект</t>
  </si>
  <si>
    <t>Имя преподавателя</t>
  </si>
  <si>
    <t>Оценка</t>
  </si>
  <si>
    <t>Средний балл</t>
  </si>
  <si>
    <t>Отсутствует</t>
  </si>
  <si>
    <t>Буква</t>
  </si>
  <si>
    <t>Задание 1</t>
  </si>
  <si>
    <t>F</t>
  </si>
  <si>
    <t>Задание 2</t>
  </si>
  <si>
    <t>D-</t>
  </si>
  <si>
    <t>Тест 1</t>
  </si>
  <si>
    <t>D</t>
  </si>
  <si>
    <t>Тест 2</t>
  </si>
  <si>
    <t>D+</t>
  </si>
  <si>
    <t>Тест 1</t>
  </si>
  <si>
    <t>C-</t>
  </si>
  <si>
    <t>Задание 3</t>
  </si>
  <si>
    <t>C</t>
  </si>
  <si>
    <t>Задание 4</t>
  </si>
  <si>
    <t>C+</t>
  </si>
  <si>
    <t>Тест 3</t>
  </si>
  <si>
    <t>B-</t>
  </si>
  <si>
    <t>Тест 2</t>
  </si>
  <si>
    <t>B</t>
  </si>
  <si>
    <t>Столбец10</t>
  </si>
  <si>
    <t>B+</t>
  </si>
  <si>
    <t>Столбец11</t>
  </si>
  <si>
    <t>A-</t>
  </si>
  <si>
    <t>Столбец12</t>
  </si>
  <si>
    <t>А</t>
  </si>
  <si>
    <t>Столбец13</t>
  </si>
  <si>
    <t>A+</t>
  </si>
  <si>
    <t>Столбец14</t>
  </si>
  <si>
    <t>3. Вводите названия заданий (например, «Тест 1») и оценки, начиная с ячейки H7 на листе «ЖУРНАЛ УСПЕВАЕМОСТИ», и двигайтесь вправо, сколько нужно. Столбцы «Средняя оценка», «Буква», «Средний балл» и «Отсутствует» вычисляются автоматически, но при необходимости их можно редактировать. Столбец «Отсутствует» указывает количество заданий, за которые у учащегося еще нет оценок.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</si>
</sst>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color theme="1"/>
      <name val="Century Gothic"/>
      <family val="2"/>
      <scheme val="minor"/>
    </font>
    <font>
      <b/>
      <sz val="18"/>
      <color theme="4" tint="-0.499984740745262"/>
      <name val="Corbel"/>
      <family val="2"/>
      <scheme val="major"/>
    </font>
    <font>
      <i/>
      <sz val="12"/>
      <color theme="1" tint="0.24994659260841701"/>
      <name val="Corbel"/>
      <family val="2"/>
      <scheme val="major"/>
    </font>
    <font>
      <b/>
      <i/>
      <sz val="10.5"/>
      <color rgb="FF000000"/>
      <name val="Century Gothic"/>
      <family val="2"/>
      <scheme val="minor"/>
    </font>
    <font>
      <b/>
      <sz val="9"/>
      <color rgb="FF000000"/>
      <name val="Century Gothic"/>
      <family val="2"/>
      <scheme val="minor"/>
    </font>
    <font>
      <sz val="9"/>
      <color rgb="FF000000"/>
      <name val="Century Gothic"/>
      <family val="2"/>
      <scheme val="minor"/>
    </font>
    <font>
      <b/>
      <sz val="9"/>
      <color rgb="FFA75A45"/>
      <name val="Century Gothic"/>
      <family val="2"/>
      <scheme val="minor"/>
    </font>
    <font>
      <sz val="9"/>
      <color theme="5" tint="-0.499984740745262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theme="4" tint="0.39997558519241921"/>
      </right>
      <top/>
      <bottom/>
      <diagonal/>
    </border>
  </borders>
  <cellStyleXfs count="3">
    <xf numFmtId="0" fontId="0" fillId="0" borderId="0"/>
    <xf numFmtId="0" fontId="1" fillId="0" borderId="0" applyNumberFormat="0" applyFill="0" applyAlignment="0" applyProtection="0"/>
    <xf numFmtId="0" fontId="2" fillId="0" borderId="0" applyNumberFormat="0" applyFill="0" applyProtection="0">
      <alignment horizontal="right"/>
    </xf>
  </cellStyleXfs>
  <cellXfs count="21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left" vertical="center" wrapText="1" readingOrder="1"/>
    </xf>
    <xf numFmtId="0" fontId="6" fillId="0" borderId="0" xfId="0" applyFont="1" applyAlignment="1">
      <alignment horizontal="left" vertical="center" wrapText="1" readingOrder="1"/>
    </xf>
    <xf numFmtId="0" fontId="0" fillId="0" borderId="0" xfId="0" applyAlignment="1">
      <alignment vertical="center"/>
    </xf>
    <xf numFmtId="2" fontId="0" fillId="3" borderId="0" xfId="0" applyNumberFormat="1" applyFill="1"/>
    <xf numFmtId="0" fontId="0" fillId="3" borderId="0" xfId="0" applyFill="1" applyAlignment="1">
      <alignment horizontal="right"/>
    </xf>
    <xf numFmtId="0" fontId="0" fillId="3" borderId="0" xfId="0" applyFill="1"/>
    <xf numFmtId="2" fontId="0" fillId="0" borderId="2" xfId="0" applyNumberFormat="1" applyBorder="1" applyAlignment="1">
      <alignment horizontal="left"/>
    </xf>
    <xf numFmtId="2" fontId="0" fillId="0" borderId="3" xfId="0" applyNumberFormat="1" applyBorder="1" applyAlignment="1">
      <alignment horizontal="left"/>
    </xf>
    <xf numFmtId="0" fontId="2" fillId="0" borderId="0" xfId="2">
      <alignment horizontal="right"/>
    </xf>
    <xf numFmtId="0" fontId="2" fillId="0" borderId="4" xfId="2" applyBorder="1">
      <alignment horizontal="right"/>
    </xf>
    <xf numFmtId="0" fontId="1" fillId="0" borderId="0" xfId="1" applyAlignment="1">
      <alignment horizontal="left" vertical="top"/>
    </xf>
  </cellXfs>
  <cellStyles count="3">
    <cellStyle name="Заголовок 1" xfId="1" builtinId="16" customBuiltin="1"/>
    <cellStyle name="Заголовок 2" xfId="2" builtinId="17" customBuiltin="1"/>
    <cellStyle name="Обычный" xfId="0" builtinId="0" customBuiltin="1"/>
  </cellStyles>
  <dxfs count="27"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solid">
          <fgColor indexed="64"/>
          <bgColor theme="0" tint="-0.14996795556505021"/>
        </patternFill>
      </fill>
    </dxf>
    <dxf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numFmt numFmtId="0" formatCode="General"/>
      <fill>
        <patternFill patternType="solid">
          <fgColor indexed="64"/>
          <bgColor theme="0" tint="-0.14996795556505021"/>
        </patternFill>
      </fill>
    </dxf>
    <dxf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numFmt numFmtId="0" formatCode="General"/>
      <fill>
        <patternFill patternType="solid">
          <fgColor indexed="64"/>
          <bgColor theme="0" tint="-0.14996795556505021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0" tint="-0.149967955565050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numFmt numFmtId="2" formatCode="0.00"/>
      <fill>
        <patternFill patternType="solid">
          <fgColor indexed="64"/>
          <bgColor theme="0" tint="-0.14996795556505021"/>
        </patternFill>
      </fill>
    </dxf>
    <dxf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solid">
          <fgColor indexed="64"/>
          <bgColor rgb="FFFFFF00"/>
        </patternFill>
      </fill>
    </dxf>
    <dxf>
      <border outline="0">
        <bottom style="thin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Данные" displayName="Данные" ref="B6:U9" dataDxfId="25">
  <tableColumns count="20">
    <tableColumn id="1" xr3:uid="{00000000-0010-0000-0000-000001000000}" name="Имя учащегося" totalsRowLabel="Итог" dataDxfId="23" totalsRowDxfId="24"/>
    <tableColumn id="2" xr3:uid="{00000000-0010-0000-0000-000002000000}" name="ИД учащегося" dataDxfId="22"/>
    <tableColumn id="3" xr3:uid="{00000000-0010-0000-0000-000003000000}" name="Средняя оценка" dataDxfId="20" totalsRowDxfId="21">
      <calculatedColumnFormula>IFERROR(AVERAGE(Данные[[#This Row],[Задание 1]]:INDEX(Данные[],_xlfn.SINGLE(ROW(Данные[[#This Row],[Задание 1]]))-_xlfn.SINGLE(ROW(Данные[[#Headers],[Средняя оценка]])),COUNTA(Данные[#Headers]))),"")</calculatedColumnFormula>
    </tableColumn>
    <tableColumn id="4" xr3:uid="{00000000-0010-0000-0000-000004000000}" name="Оценка" dataDxfId="18" totalsRowDxfId="19">
      <calculatedColumnFormula>LOOKUP(_xlfn.SINGLE(Данные[[#This Row],[Средняя оценка]]),СрЗнач,ОценкаБуква)</calculatedColumnFormula>
    </tableColumn>
    <tableColumn id="5" xr3:uid="{00000000-0010-0000-0000-000005000000}" name="Средний балл" dataDxfId="16" totalsRowDxfId="17">
      <calculatedColumnFormula>LOOKUP(_xlfn.SINGLE(Данные[[#This Row],[Средняя оценка]]),СрЗнач,ОценкаСрБалл)</calculatedColumnFormula>
    </tableColumn>
    <tableColumn id="6" xr3:uid="{00000000-0010-0000-0000-000006000000}" name="Отсутствует" dataDxfId="14" totalsRowDxfId="15">
      <calculatedColumnFormula>IF(COUNTA(Данные[[#This Row],[Задание 1]]:INDEX(Данные[],_xlfn.SINGLE(ROW(Данные[[#This Row],[Задание 1]]))-_xlfn.SINGLE(ROW(Данные[[#Headers],[Средняя оценка]])),COUNTA(Данные[#Headers])))=0,"",COUNTA(Данные[[#Headers],[Задание 1]]:INDEX(Данные[#Headers],1,COUNTA(Данные[#Headers])))-COUNTA(Данные[[#This Row],[Задание 1]]:INDEX(Данные[],_xlfn.SINGLE(ROW(Данные[[#This Row],[Задание 1]]))-_xlfn.SINGLE(ROW(Данные[[#Headers],[Средняя оценка]])),COUNTA(Данные[#Headers]))))</calculatedColumnFormula>
    </tableColumn>
    <tableColumn id="7" xr3:uid="{00000000-0010-0000-0000-000007000000}" name="Задание 1" dataDxfId="13"/>
    <tableColumn id="8" xr3:uid="{00000000-0010-0000-0000-000008000000}" name="Задание 2" dataDxfId="12"/>
    <tableColumn id="9" xr3:uid="{00000000-0010-0000-0000-000009000000}" name="Тест 1" dataDxfId="11"/>
    <tableColumn id="10" xr3:uid="{00000000-0010-0000-0000-00000A000000}" name="Тест 2" dataDxfId="10"/>
    <tableColumn id="11" xr3:uid="{00000000-0010-0000-0000-00000B000000}" name="Тест 1" dataDxfId="9"/>
    <tableColumn id="12" xr3:uid="{00000000-0010-0000-0000-00000C000000}" name="Задание 3" dataDxfId="8"/>
    <tableColumn id="13" xr3:uid="{00000000-0010-0000-0000-00000D000000}" name="Задание 4" dataDxfId="7"/>
    <tableColumn id="14" xr3:uid="{00000000-0010-0000-0000-00000E000000}" name="Тест 3" dataDxfId="6"/>
    <tableColumn id="15" xr3:uid="{00000000-0010-0000-0000-00000F000000}" name="Тест 2" dataDxfId="5"/>
    <tableColumn id="16" xr3:uid="{00000000-0010-0000-0000-000010000000}" name="Столбец10" dataDxfId="4"/>
    <tableColumn id="17" xr3:uid="{00000000-0010-0000-0000-000011000000}" name="Столбец11" dataDxfId="3"/>
    <tableColumn id="18" xr3:uid="{00000000-0010-0000-0000-000012000000}" name="Столбец12" dataDxfId="2"/>
    <tableColumn id="19" xr3:uid="{00000000-0010-0000-0000-000013000000}" name="Столбец13" dataDxfId="1"/>
    <tableColumn id="34" xr3:uid="{00000000-0010-0000-0000-000022000000}" name="Столбец14" totalsRowFunction="count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Enter Student Name, Student ID, Assignment, Quiz, and Test points in this table. Average, Grade, Grade Point Average, and Missing are auto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ОценкаИСрБалл" displayName="ОценкаИСрБалл" ref="H2:U4" headerRowCount="0" tableBorderDxfId="26">
  <tableColumns count="14">
    <tableColumn id="1" xr3:uid="{00000000-0010-0000-0100-000001000000}" name="Column1" totalsRowLabel="Итог"/>
    <tableColumn id="2" xr3:uid="{00000000-0010-0000-0100-000002000000}" name="Column2"/>
    <tableColumn id="3" xr3:uid="{00000000-0010-0000-0100-000003000000}" name="Column3"/>
    <tableColumn id="4" xr3:uid="{00000000-0010-0000-0100-000004000000}" name="Column4"/>
    <tableColumn id="5" xr3:uid="{00000000-0010-0000-0100-000005000000}" name="Column5"/>
    <tableColumn id="6" xr3:uid="{00000000-0010-0000-0100-000006000000}" name="Column6"/>
    <tableColumn id="7" xr3:uid="{00000000-0010-0000-0100-000007000000}" name="Column7"/>
    <tableColumn id="8" xr3:uid="{00000000-0010-0000-0100-000008000000}" name="Column8"/>
    <tableColumn id="9" xr3:uid="{00000000-0010-0000-0100-000009000000}" name="Column9"/>
    <tableColumn id="10" xr3:uid="{00000000-0010-0000-0100-00000A000000}" name="Column10"/>
    <tableColumn id="11" xr3:uid="{00000000-0010-0000-0100-00000B000000}" name="Column11"/>
    <tableColumn id="12" xr3:uid="{00000000-0010-0000-0100-00000C000000}" name="Column12"/>
    <tableColumn id="13" xr3:uid="{00000000-0010-0000-0100-00000D000000}" name="Column13"/>
    <tableColumn id="14" xr3:uid="{00000000-0010-0000-0100-00000E000000}" name="Column14" totalsRowFunction="count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Average, Letter Grade, and Grade Point Average in this table"/>
    </ext>
  </extLst>
</table>
</file>

<file path=xl/theme/theme1.xml><?xml version="1.0" encoding="utf-8"?>
<a:theme xmlns:a="http://schemas.openxmlformats.org/drawingml/2006/main" name="Wisp">
  <a:themeElements>
    <a:clrScheme name="Grade book">
      <a:dk1>
        <a:sysClr val="windowText" lastClr="000000"/>
      </a:dk1>
      <a:lt1>
        <a:sysClr val="window" lastClr="FFFFFF"/>
      </a:lt1>
      <a:dk2>
        <a:srgbClr val="766F54"/>
      </a:dk2>
      <a:lt2>
        <a:srgbClr val="E3EACF"/>
      </a:lt2>
      <a:accent1>
        <a:srgbClr val="A53010"/>
      </a:accent1>
      <a:accent2>
        <a:srgbClr val="DE7E18"/>
      </a:accent2>
      <a:accent3>
        <a:srgbClr val="9F8351"/>
      </a:accent3>
      <a:accent4>
        <a:srgbClr val="728653"/>
      </a:accent4>
      <a:accent5>
        <a:srgbClr val="92AA4C"/>
      </a:accent5>
      <a:accent6>
        <a:srgbClr val="6AAC91"/>
      </a:accent6>
      <a:hlink>
        <a:srgbClr val="FB4A18"/>
      </a:hlink>
      <a:folHlink>
        <a:srgbClr val="FB9318"/>
      </a:folHlink>
    </a:clrScheme>
    <a:fontScheme name="Custom 1">
      <a:majorFont>
        <a:latin typeface="Corbel"/>
        <a:ea typeface=""/>
        <a:cs typeface=""/>
      </a:majorFont>
      <a:minorFont>
        <a:latin typeface="Century Gothic"/>
        <a:ea typeface=""/>
        <a:cs typeface=""/>
      </a:minorFont>
    </a:fontScheme>
    <a:fmtScheme name="Wisp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isp" id="{7CB32D59-10C0-40DD-B7BD-2E94284A981C}" vid="{24B1A44C-C006-48B2-A4D7-E5549B3D8CD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8"/>
  <sheetViews>
    <sheetView showGridLines="0" tabSelected="1" workbookViewId="0"/>
  </sheetViews>
  <sheetFormatPr defaultRowHeight="13.5" x14ac:dyDescent="0.3"/>
  <cols>
    <col min="1" max="1" width="2.83203125" customWidth="1"/>
    <col min="2" max="2" width="66.83203125" style="7" customWidth="1"/>
  </cols>
  <sheetData>
    <row r="2" spans="2:2" ht="40.5" x14ac:dyDescent="0.3">
      <c r="B2" s="8" t="s">
        <v>0</v>
      </c>
    </row>
    <row r="3" spans="2:2" ht="28.5" x14ac:dyDescent="0.3">
      <c r="B3" s="9" t="s">
        <v>1</v>
      </c>
    </row>
    <row r="4" spans="2:2" ht="28.5" x14ac:dyDescent="0.3">
      <c r="B4" s="10" t="s">
        <v>2</v>
      </c>
    </row>
    <row r="5" spans="2:2" ht="28.5" x14ac:dyDescent="0.3">
      <c r="B5" s="10" t="s">
        <v>3</v>
      </c>
    </row>
    <row r="6" spans="2:2" ht="99.75" x14ac:dyDescent="0.3">
      <c r="B6" s="10" t="s">
        <v>46</v>
      </c>
    </row>
    <row r="7" spans="2:2" s="12" customFormat="1" ht="72.75" customHeight="1" x14ac:dyDescent="0.3">
      <c r="B7" s="10" t="s">
        <v>4</v>
      </c>
    </row>
    <row r="8" spans="2:2" x14ac:dyDescent="0.3">
      <c r="B8" s="11"/>
    </row>
  </sheetData>
  <dataValidations count="1">
    <dataValidation allowBlank="1" showInputMessage="1" showErrorMessage="1" prompt="Создайте в этой книге журнал успеваемости преподавателя на основе средних значений. Используйте этот лист, чтобы узнать, как использовать эту книгу" sqref="A1" xr:uid="{00000000-0002-0000-0000-000000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B2:U9"/>
  <sheetViews>
    <sheetView showGridLines="0" zoomScaleNormal="100" zoomScaleSheetLayoutView="100" workbookViewId="0"/>
  </sheetViews>
  <sheetFormatPr defaultColWidth="15.83203125" defaultRowHeight="13.5" x14ac:dyDescent="0.3"/>
  <cols>
    <col min="1" max="1" width="2" customWidth="1"/>
    <col min="2" max="2" width="39.83203125" customWidth="1"/>
    <col min="3" max="3" width="16.5" customWidth="1"/>
    <col min="4" max="4" width="17.1640625" customWidth="1"/>
    <col min="5" max="5" width="14" customWidth="1"/>
    <col min="6" max="6" width="15.1640625" customWidth="1"/>
    <col min="7" max="7" width="14" customWidth="1"/>
    <col min="8" max="8" width="17.33203125" customWidth="1"/>
  </cols>
  <sheetData>
    <row r="2" spans="2:21" ht="16.5" x14ac:dyDescent="0.3">
      <c r="B2" s="20" t="s">
        <v>5</v>
      </c>
      <c r="C2" s="20"/>
      <c r="D2" s="20"/>
      <c r="E2" s="18" t="s">
        <v>12</v>
      </c>
      <c r="F2" s="18"/>
      <c r="G2" s="19"/>
      <c r="H2" s="1" t="s">
        <v>11</v>
      </c>
      <c r="I2" s="16">
        <v>0</v>
      </c>
      <c r="J2" s="16">
        <v>0.6</v>
      </c>
      <c r="K2" s="16">
        <v>0.63</v>
      </c>
      <c r="L2" s="16">
        <v>0.67</v>
      </c>
      <c r="M2" s="16">
        <v>0.7</v>
      </c>
      <c r="N2" s="16">
        <v>0.73</v>
      </c>
      <c r="O2" s="16">
        <v>0.77</v>
      </c>
      <c r="P2" s="16">
        <v>0.8</v>
      </c>
      <c r="Q2" s="16">
        <v>0.83</v>
      </c>
      <c r="R2" s="16">
        <v>0.87</v>
      </c>
      <c r="S2" s="16">
        <v>0.9</v>
      </c>
      <c r="T2" s="16">
        <v>0.93</v>
      </c>
      <c r="U2" s="17">
        <v>0.97</v>
      </c>
    </row>
    <row r="3" spans="2:21" ht="16.5" x14ac:dyDescent="0.3">
      <c r="B3" s="20"/>
      <c r="C3" s="20"/>
      <c r="D3" s="20"/>
      <c r="E3" s="18" t="s">
        <v>13</v>
      </c>
      <c r="F3" s="18"/>
      <c r="G3" s="19"/>
      <c r="H3" s="4" t="s">
        <v>18</v>
      </c>
      <c r="I3" s="5" t="s">
        <v>20</v>
      </c>
      <c r="J3" s="5" t="s">
        <v>22</v>
      </c>
      <c r="K3" s="5" t="s">
        <v>24</v>
      </c>
      <c r="L3" s="5" t="s">
        <v>26</v>
      </c>
      <c r="M3" s="5" t="s">
        <v>28</v>
      </c>
      <c r="N3" s="5" t="s">
        <v>30</v>
      </c>
      <c r="O3" s="5" t="s">
        <v>32</v>
      </c>
      <c r="P3" s="5" t="s">
        <v>34</v>
      </c>
      <c r="Q3" s="5" t="s">
        <v>36</v>
      </c>
      <c r="R3" s="5" t="s">
        <v>38</v>
      </c>
      <c r="S3" s="5" t="s">
        <v>40</v>
      </c>
      <c r="T3" s="5" t="s">
        <v>42</v>
      </c>
      <c r="U3" s="6" t="s">
        <v>44</v>
      </c>
    </row>
    <row r="4" spans="2:21" ht="16.5" x14ac:dyDescent="0.3">
      <c r="B4" s="20"/>
      <c r="C4" s="20"/>
      <c r="D4" s="20"/>
      <c r="E4" s="18" t="s">
        <v>14</v>
      </c>
      <c r="F4" s="18"/>
      <c r="G4" s="19"/>
      <c r="H4" s="1" t="s">
        <v>16</v>
      </c>
      <c r="I4" s="2">
        <v>0</v>
      </c>
      <c r="J4" s="2">
        <v>0.67</v>
      </c>
      <c r="K4" s="2">
        <v>1</v>
      </c>
      <c r="L4" s="2">
        <v>1.33</v>
      </c>
      <c r="M4" s="2">
        <v>1.67</v>
      </c>
      <c r="N4" s="2">
        <v>2</v>
      </c>
      <c r="O4" s="2">
        <v>2.33</v>
      </c>
      <c r="P4" s="2">
        <v>2.67</v>
      </c>
      <c r="Q4" s="2">
        <v>3</v>
      </c>
      <c r="R4" s="2">
        <v>3.33</v>
      </c>
      <c r="S4" s="2">
        <v>3.67</v>
      </c>
      <c r="T4" s="2">
        <v>4</v>
      </c>
      <c r="U4" s="3">
        <v>4</v>
      </c>
    </row>
    <row r="5" spans="2:21" ht="27" customHeight="1" x14ac:dyDescent="0.3"/>
    <row r="6" spans="2:21" x14ac:dyDescent="0.3">
      <c r="B6" t="s">
        <v>6</v>
      </c>
      <c r="C6" t="s">
        <v>10</v>
      </c>
      <c r="D6" t="s">
        <v>11</v>
      </c>
      <c r="E6" t="s">
        <v>15</v>
      </c>
      <c r="F6" t="s">
        <v>16</v>
      </c>
      <c r="G6" t="s">
        <v>17</v>
      </c>
      <c r="H6" t="s">
        <v>19</v>
      </c>
      <c r="I6" t="s">
        <v>21</v>
      </c>
      <c r="J6" t="s">
        <v>23</v>
      </c>
      <c r="K6" t="s">
        <v>25</v>
      </c>
      <c r="L6" t="s">
        <v>27</v>
      </c>
      <c r="M6" t="s">
        <v>29</v>
      </c>
      <c r="N6" t="s">
        <v>31</v>
      </c>
      <c r="O6" t="s">
        <v>33</v>
      </c>
      <c r="P6" t="s">
        <v>35</v>
      </c>
      <c r="Q6" t="s">
        <v>37</v>
      </c>
      <c r="R6" t="s">
        <v>39</v>
      </c>
      <c r="S6" t="s">
        <v>41</v>
      </c>
      <c r="T6" t="s">
        <v>43</v>
      </c>
      <c r="U6" t="s">
        <v>45</v>
      </c>
    </row>
    <row r="7" spans="2:21" x14ac:dyDescent="0.3">
      <c r="B7" s="7" t="s">
        <v>7</v>
      </c>
      <c r="C7">
        <v>1234</v>
      </c>
      <c r="D7" s="13">
        <f>IFERROR(AVERAGE(Данные[[#This Row],[Задание 1]]:INDEX(Данные[],_xlfn.SINGLE(ROW(Данные[[#This Row],[Задание 1]]))-_xlfn.SINGLE(ROW(Данные[[#Headers],[Средняя оценка]])),COUNTA(Данные[#Headers]))),"")</f>
        <v>0.91666666666666663</v>
      </c>
      <c r="E7" s="14" t="str">
        <f>LOOKUP(_xlfn.SINGLE(Данные[[#This Row],[Средняя оценка]]),СрЗнач,ОценкаБуква)</f>
        <v>A-</v>
      </c>
      <c r="F7" s="15">
        <f>LOOKUP(_xlfn.SINGLE(Данные[[#This Row],[Средняя оценка]]),СрЗнач,ОценкаСрБалл)</f>
        <v>3.67</v>
      </c>
      <c r="G7" s="15">
        <f>IF(COUNTA(Данные[[#This Row],[Задание 1]]:INDEX(Данные[],_xlfn.SINGLE(ROW(Данные[[#This Row],[Задание 1]]))-_xlfn.SINGLE(ROW(Данные[[#Headers],[Средняя оценка]])),COUNTA(Данные[#Headers])))=0,"",COUNTA(Данные[[#Headers],[Задание 1]]:INDEX(Данные[#Headers],1,COUNTA(Данные[#Headers])))-COUNTA(Данные[[#This Row],[Задание 1]]:INDEX(Данные[],_xlfn.SINGLE(ROW(Данные[[#This Row],[Задание 1]]))-_xlfn.SINGLE(ROW(Данные[[#Headers],[Средняя оценка]])),COUNTA(Данные[#Headers]))))</f>
        <v>11</v>
      </c>
      <c r="H7">
        <v>0.88</v>
      </c>
      <c r="I7">
        <v>0.95</v>
      </c>
      <c r="J7">
        <v>0.92</v>
      </c>
    </row>
    <row r="8" spans="2:21" x14ac:dyDescent="0.3">
      <c r="B8" s="7" t="s">
        <v>8</v>
      </c>
      <c r="C8">
        <v>5678</v>
      </c>
      <c r="D8" s="13">
        <f>IFERROR(AVERAGE(Данные[[#This Row],[Задание 1]]:INDEX(Данные[],_xlfn.SINGLE(ROW(Данные[[#This Row],[Задание 1]]))-_xlfn.SINGLE(ROW(Данные[[#Headers],[Средняя оценка]])),COUNTA(Данные[#Headers]))),"")</f>
        <v>0.71333333333333337</v>
      </c>
      <c r="E8" s="14" t="str">
        <f>LOOKUP(_xlfn.SINGLE(Данные[[#This Row],[Средняя оценка]]),СрЗнач,ОценкаБуква)</f>
        <v>C-</v>
      </c>
      <c r="F8" s="15">
        <f>LOOKUP(_xlfn.SINGLE(Данные[[#This Row],[Средняя оценка]]),СрЗнач,ОценкаСрБалл)</f>
        <v>1.67</v>
      </c>
      <c r="G8" s="15">
        <f>IF(COUNTA(Данные[[#This Row],[Задание 1]]:INDEX(Данные[],_xlfn.SINGLE(ROW(Данные[[#This Row],[Задание 1]]))-_xlfn.SINGLE(ROW(Данные[[#Headers],[Средняя оценка]])),COUNTA(Данные[#Headers])))=0,"",COUNTA(Данные[[#Headers],[Задание 1]]:INDEX(Данные[#Headers],1,COUNTA(Данные[#Headers])))-COUNTA(Данные[[#This Row],[Задание 1]]:INDEX(Данные[],_xlfn.SINGLE(ROW(Данные[[#This Row],[Задание 1]]))-_xlfn.SINGLE(ROW(Данные[[#Headers],[Средняя оценка]])),COUNTA(Данные[#Headers]))))</f>
        <v>11</v>
      </c>
      <c r="H8">
        <v>0.75</v>
      </c>
      <c r="I8">
        <v>0.71</v>
      </c>
      <c r="J8">
        <v>0.68</v>
      </c>
    </row>
    <row r="9" spans="2:21" x14ac:dyDescent="0.3">
      <c r="B9" s="7" t="s">
        <v>9</v>
      </c>
      <c r="C9">
        <v>9876</v>
      </c>
      <c r="D9" s="13">
        <f>IFERROR(AVERAGE(Данные[[#This Row],[Задание 1]]:INDEX(Данные[],_xlfn.SINGLE(ROW(Данные[[#This Row],[Задание 1]]))-_xlfn.SINGLE(ROW(Данные[[#Headers],[Средняя оценка]])),COUNTA(Данные[#Headers]))),"")</f>
        <v>0.79333333333333333</v>
      </c>
      <c r="E9" s="14" t="str">
        <f>LOOKUP(_xlfn.SINGLE(Данные[[#This Row],[Средняя оценка]]),СрЗнач,ОценкаБуква)</f>
        <v>C+</v>
      </c>
      <c r="F9" s="15">
        <f>LOOKUP(_xlfn.SINGLE(Данные[[#This Row],[Средняя оценка]]),СрЗнач,ОценкаСрБалл)</f>
        <v>2.33</v>
      </c>
      <c r="G9" s="15">
        <f>IF(COUNTA(Данные[[#This Row],[Задание 1]]:INDEX(Данные[],_xlfn.SINGLE(ROW(Данные[[#This Row],[Задание 1]]))-_xlfn.SINGLE(ROW(Данные[[#Headers],[Средняя оценка]])),COUNTA(Данные[#Headers])))=0,"",COUNTA(Данные[[#Headers],[Задание 1]]:INDEX(Данные[#Headers],1,COUNTA(Данные[#Headers])))-COUNTA(Данные[[#This Row],[Задание 1]]:INDEX(Данные[],_xlfn.SINGLE(ROW(Данные[[#This Row],[Задание 1]]))-_xlfn.SINGLE(ROW(Данные[[#Headers],[Средняя оценка]])),COUNTA(Данные[#Headers]))))</f>
        <v>11</v>
      </c>
      <c r="H9">
        <v>0.72</v>
      </c>
      <c r="I9">
        <v>0.81</v>
      </c>
      <c r="J9">
        <v>0.85</v>
      </c>
    </row>
  </sheetData>
  <mergeCells count="4">
    <mergeCell ref="E2:G2"/>
    <mergeCell ref="E3:G3"/>
    <mergeCell ref="E4:G4"/>
    <mergeCell ref="B2:D4"/>
  </mergeCells>
  <dataValidations count="24">
    <dataValidation allowBlank="1" showInputMessage="1" showErrorMessage="1" prompt="Введите на этом листе название учебного заведения в ячейке В2, сведения об оценках в таблицу оценок и средних баллов, начиная с ячейки H2, и сведения об учащихся в таблицу данных, начиная с ячейки B6" sqref="A1" xr:uid="{00000000-0002-0000-0100-000000000000}"/>
    <dataValidation allowBlank="1" showInputMessage="1" showErrorMessage="1" prompt="Введите название учебного заведения в этой ячейке, год семестр или четверть — в ячейке справа, название класса или проекта — в ячейке E3, а имя преподавателя — в ячейке E4" sqref="B2:D4" xr:uid="{00000000-0002-0000-0100-000001000000}"/>
    <dataValidation allowBlank="1" showInputMessage="1" showErrorMessage="1" prompt="Укажите год, семестр или четверть в этой ячейке" sqref="E2:G2" xr:uid="{00000000-0002-0000-0100-000002000000}"/>
    <dataValidation allowBlank="1" showInputMessage="1" showErrorMessage="1" prompt="Введите название класса или проекта в этой ячейке" sqref="E3:G3" xr:uid="{00000000-0002-0000-0100-000003000000}"/>
    <dataValidation allowBlank="1" showInputMessage="1" showErrorMessage="1" prompt="Введите имя преподавателя в этой ячейке" sqref="E4:G4" xr:uid="{00000000-0002-0000-0100-000004000000}"/>
    <dataValidation allowBlank="1" showInputMessage="1" showErrorMessage="1" prompt="Введите средние значения в ячейках справа" sqref="H2" xr:uid="{00000000-0002-0000-0100-000005000000}"/>
    <dataValidation allowBlank="1" showInputMessage="1" showErrorMessage="1" prompt="Введите буквенные обозначения в ячейках справа" sqref="H3" xr:uid="{00000000-0002-0000-0100-000006000000}"/>
    <dataValidation allowBlank="1" showInputMessage="1" showErrorMessage="1" prompt="Введите средний балл в ячейках справа. Введите сведения в таблице ниже" sqref="H4" xr:uid="{00000000-0002-0000-0100-000007000000}"/>
    <dataValidation allowBlank="1" showInputMessage="1" showErrorMessage="1" prompt="В столбце под этим заголовком введите имя учащегося" sqref="B6" xr:uid="{00000000-0002-0000-0100-000008000000}"/>
    <dataValidation allowBlank="1" showInputMessage="1" showErrorMessage="1" prompt="В столбце под этим заголовком введите идентификатор учащегося" sqref="C6" xr:uid="{00000000-0002-0000-0100-000009000000}"/>
    <dataValidation allowBlank="1" showInputMessage="1" showErrorMessage="1" prompt="В столбце под этим заголовком автоматически рассчитывается среднее значение" sqref="D6" xr:uid="{00000000-0002-0000-0100-00000A000000}"/>
    <dataValidation allowBlank="1" showInputMessage="1" showErrorMessage="1" prompt="В столбце под этим заголовком автоматически рассчитывается оценка" sqref="E6" xr:uid="{00000000-0002-0000-0100-00000B000000}"/>
    <dataValidation allowBlank="1" showInputMessage="1" showErrorMessage="1" prompt="В столбце под этим заголовком автоматически рассчитывается средний балл" sqref="F6" xr:uid="{00000000-0002-0000-0100-00000C000000}"/>
    <dataValidation allowBlank="1" showInputMessage="1" showErrorMessage="1" prompt="В столбце под этим заголовком автоматически рассчитывается количество отсутствующих оценок" sqref="G6" xr:uid="{00000000-0002-0000-0100-00000D000000}"/>
    <dataValidation allowBlank="1" showInputMessage="1" showErrorMessage="1" prompt="В столбце под этим заголовком введите баллы за задание 1" sqref="H6" xr:uid="{00000000-0002-0000-0100-00000E000000}"/>
    <dataValidation allowBlank="1" showInputMessage="1" showErrorMessage="1" prompt="В столбце под этим заголовком введите баллы за задание 2" sqref="I6" xr:uid="{00000000-0002-0000-0100-00000F000000}"/>
    <dataValidation allowBlank="1" showInputMessage="1" showErrorMessage="1" prompt="В столбце под этим заголовком введите баллы за опрос 1" sqref="J6" xr:uid="{00000000-0002-0000-0100-000010000000}"/>
    <dataValidation allowBlank="1" showInputMessage="1" showErrorMessage="1" prompt="В столбце под этим заголовком введите баллы за опрос 2" sqref="K6" xr:uid="{00000000-0002-0000-0100-000011000000}"/>
    <dataValidation allowBlank="1" showInputMessage="1" showErrorMessage="1" prompt="В столбце под этим заголовком введите баллы за тест 1" sqref="L6" xr:uid="{00000000-0002-0000-0100-000012000000}"/>
    <dataValidation allowBlank="1" showInputMessage="1" showErrorMessage="1" prompt="В столбце под этим заголовком введите баллы за задание 3" sqref="M6" xr:uid="{00000000-0002-0000-0100-000013000000}"/>
    <dataValidation allowBlank="1" showInputMessage="1" showErrorMessage="1" prompt="В столбце под этим заголовком введите баллы за задание 4" sqref="N6" xr:uid="{00000000-0002-0000-0100-000014000000}"/>
    <dataValidation allowBlank="1" showInputMessage="1" showErrorMessage="1" prompt="В столбце под этим заголовком введите баллы за опрос 3" sqref="O6" xr:uid="{00000000-0002-0000-0100-000015000000}"/>
    <dataValidation allowBlank="1" showInputMessage="1" showErrorMessage="1" prompt="В столбце под этим заголовком введите баллы за тест 2" sqref="P6" xr:uid="{00000000-0002-0000-0100-000016000000}"/>
    <dataValidation allowBlank="1" showInputMessage="1" showErrorMessage="1" prompt="Измените заголовок столбца и введите сведения в этом столбце под измененным заголовком" sqref="Q6:U6" xr:uid="{00000000-0002-0000-0100-000017000000}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B1D02B2E-D287-44C8-999C-3F50B7CFEB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58B188-859F-4360-B964-534E392B0B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06DDB7-365D-405A-ADB1-C1F4C7C15D61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КАК ИСПОЛЬЗОВАТЬ ЭТУ КНИГУ</vt:lpstr>
      <vt:lpstr>ЖУРНАЛ УСПЕВАЕМОСТИ</vt:lpstr>
      <vt:lpstr>'ЖУРНАЛ УСПЕВАЕМОСТИ'!Заголовки_для_печати</vt:lpstr>
      <vt:lpstr>Классный_журнал</vt:lpstr>
      <vt:lpstr>'ЖУРНАЛ УСПЕВАЕМОСТИ'!Область_печати</vt:lpstr>
      <vt:lpstr>ОценкаБуква</vt:lpstr>
      <vt:lpstr>ОценкаСрБалл</vt:lpstr>
      <vt:lpstr>СрЗнач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2018-12-02T16:11:56Z</dcterms:created>
  <dcterms:modified xsi:type="dcterms:W3CDTF">2019-02-02T07:01:04Z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