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/>
  <bookViews>
    <workbookView xWindow="0" yWindow="0" windowWidth="18900" windowHeight="7260"/>
  </bookViews>
  <sheets>
    <sheet name="Сведения о продажах" sheetId="1" r:id="rId1"/>
    <sheet name="Отчет о продажах" sheetId="3" r:id="rId2"/>
    <sheet name="Складские запасы" sheetId="2" r:id="rId3"/>
  </sheets>
  <definedNames>
    <definedName name="_xlnm.Print_Area" localSheetId="1">'Отчет о продажах'!$B:$G</definedName>
    <definedName name="_xlnm.Print_Area" localSheetId="0">'Сведения о продажах'!$B:$J</definedName>
    <definedName name="_xlnm.Print_Area" localSheetId="2">'Складские запасы'!$B:$C</definedName>
    <definedName name="Артикул">тблЗапасы[НОМЕР SKU/СЕРИЙНЫЙ НОМЕР ТОВАРА]</definedName>
    <definedName name="Артикул_Описание">тблЗапасы[ОПИСАНИЕ]</definedName>
    <definedName name="Печать_заголовков" localSheetId="1">'Отчет о продажах'!$8:$8</definedName>
    <definedName name="Печать_заголовков" localSheetId="0">'Сведения о продажах'!$8:$8</definedName>
    <definedName name="Печать_заголовков" localSheetId="2">'Складские запасы'!$8:$8</definedName>
    <definedName name="ПТ_КонечнаяСтрока">COUNTA('Отчет о продажах'!$G:$G)+ПТ_НачальнаяСтрока-3</definedName>
    <definedName name="ПТ_НачальнаяСтрока">ROW(INDEX('Отчет о продажах'!$G:$G,MATCH("*",'Отчет о продажах'!$G:$G,0),1))+1</definedName>
  </definedNames>
  <calcPr calcId="152511"/>
  <pivotCaches>
    <pivotCache cacheId="5" r:id="rId4"/>
  </pivotCaches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I10" i="1" l="1"/>
  <c r="J10" i="1" s="1"/>
  <c r="I11" i="1"/>
  <c r="J11" i="1" s="1"/>
  <c r="I12" i="1"/>
  <c r="J12" i="1" s="1"/>
  <c r="I13" i="1"/>
  <c r="J13" i="1" s="1"/>
  <c r="I9" i="1"/>
  <c r="J9" i="1" s="1"/>
</calcChain>
</file>

<file path=xl/sharedStrings.xml><?xml version="1.0" encoding="utf-8"?>
<sst xmlns="http://schemas.openxmlformats.org/spreadsheetml/2006/main" count="51" uniqueCount="38">
  <si>
    <t>Одеяло</t>
  </si>
  <si>
    <t>Подушка</t>
  </si>
  <si>
    <t>Простыни</t>
  </si>
  <si>
    <t>Тарелка квадратная</t>
  </si>
  <si>
    <t>Тарелка круглая</t>
  </si>
  <si>
    <t>Миска большая</t>
  </si>
  <si>
    <t>Миска маленькая</t>
  </si>
  <si>
    <t>Тарелка круглая маленькая</t>
  </si>
  <si>
    <t>Вилка маленькая</t>
  </si>
  <si>
    <t>Ложка маленькая</t>
  </si>
  <si>
    <t>Ложка большая</t>
  </si>
  <si>
    <t>Вилка большая</t>
  </si>
  <si>
    <t>Нож для масла маленький</t>
  </si>
  <si>
    <t>Нож для масла большой</t>
  </si>
  <si>
    <t>Скатерть 3 м x 1,5 м</t>
  </si>
  <si>
    <t>Скатерть 2,4 м x 1,5 м</t>
  </si>
  <si>
    <t>Скатерть 2,4 м x 2,4 м</t>
  </si>
  <si>
    <t>Скатерть 1,8 м x 1,8 м</t>
  </si>
  <si>
    <t>Скатерть 1,8 м x 1,2 м</t>
  </si>
  <si>
    <t>Скатерть 1,2 м x 1,2 м</t>
  </si>
  <si>
    <t>Скатерть круглая 3 м</t>
  </si>
  <si>
    <t>Скатерть круглая 2,4 м</t>
  </si>
  <si>
    <t>Скатерть круглая 1,8 м</t>
  </si>
  <si>
    <t xml:space="preserve">Сумма продаж </t>
  </si>
  <si>
    <t xml:space="preserve">Налог с продаж </t>
  </si>
  <si>
    <t xml:space="preserve">Итого </t>
  </si>
  <si>
    <t>ДАТА</t>
  </si>
  <si>
    <t>ВРЕМЯ</t>
  </si>
  <si>
    <t>НОМЕР ТРАНЗАКЦИИ</t>
  </si>
  <si>
    <t>НОМЕР SKU/СЕРИЙНЫЙ НОМЕР ТОВАРА</t>
  </si>
  <si>
    <t>ОПИСАНИЕ</t>
  </si>
  <si>
    <t>СУММА ПРОДАЖ</t>
  </si>
  <si>
    <t>НАЛОГ %</t>
  </si>
  <si>
    <t>НАЛОГ С ПРОДАЖ</t>
  </si>
  <si>
    <t>ИТОГО</t>
  </si>
  <si>
    <t xml:space="preserve"> </t>
  </si>
  <si>
    <t>ЕЖЕДНЕВНЫЕ ПРОДАЖИ, ПРОВЕДЕННЫЕ ЧЕРЕЗ КАССУ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</si>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</sst>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6" formatCode="#,##0.00&quot;р.&quot;"/>
  </numFmts>
  <fonts count="2" x14ac:knownFonts="1">
    <font>
      <sz val="10"/>
      <color theme="1" tint="0.24994659260841701"/>
      <name val="Trebuchet MS"/>
      <family val="2"/>
      <scheme val="minor"/>
    </font>
    <font>
      <b/>
      <sz val="28"/>
      <color theme="6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2">
    <xf numFmtId="0" fontId="0" fillId="3" borderId="0">
      <alignment vertical="center"/>
    </xf>
    <xf numFmtId="0" fontId="1" fillId="3" borderId="0" applyNumberFormat="0" applyProtection="0">
      <alignment vertical="center"/>
    </xf>
  </cellStyleXfs>
  <cellXfs count="42">
    <xf numFmtId="0" fontId="0" fillId="3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 indent="6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3" borderId="0" xfId="0" applyAlignment="1">
      <alignment vertical="center"/>
    </xf>
    <xf numFmtId="0" fontId="0" fillId="3" borderId="0" xfId="0" applyBorder="1">
      <alignment vertical="center"/>
    </xf>
    <xf numFmtId="0" fontId="1" fillId="3" borderId="0" xfId="1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 wrapText="1" indent="2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0" borderId="0" xfId="0" applyFont="1" applyFill="1" applyBorder="1">
      <alignment vertical="center"/>
    </xf>
    <xf numFmtId="0" fontId="0" fillId="0" borderId="0" xfId="0" applyFill="1" applyAlignment="1">
      <alignment horizontal="left" vertical="center" indent="6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14" fontId="0" fillId="0" borderId="0" xfId="0" applyNumberFormat="1" applyFill="1" applyAlignment="1">
      <alignment horizontal="left" vertical="center"/>
    </xf>
    <xf numFmtId="0" fontId="0" fillId="3" borderId="0" xfId="0" applyFill="1">
      <alignment vertical="center"/>
    </xf>
    <xf numFmtId="0" fontId="1" fillId="3" borderId="0" xfId="1" applyFill="1">
      <alignment vertical="center"/>
    </xf>
    <xf numFmtId="0" fontId="0" fillId="2" borderId="0" xfId="0" applyNumberFormat="1" applyFill="1" applyBorder="1" applyAlignment="1">
      <alignment horizontal="left" vertical="center"/>
    </xf>
    <xf numFmtId="0" fontId="0" fillId="3" borderId="0" xfId="0" applyFill="1" applyAlignment="1">
      <alignment horizontal="left" vertical="center" indent="6"/>
    </xf>
    <xf numFmtId="0" fontId="0" fillId="3" borderId="0" xfId="0" applyFill="1" applyAlignment="1">
      <alignment vertical="center"/>
    </xf>
    <xf numFmtId="0" fontId="1" fillId="3" borderId="0" xfId="1" applyFill="1" applyAlignment="1">
      <alignment horizontal="left" vertical="center"/>
    </xf>
    <xf numFmtId="0" fontId="0" fillId="3" borderId="0" xfId="0" applyFill="1" applyBorder="1" applyAlignment="1">
      <alignment horizontal="left" vertical="center" indent="6"/>
    </xf>
    <xf numFmtId="0" fontId="0" fillId="3" borderId="0" xfId="0" applyFont="1" applyFill="1" applyBorder="1" applyAlignment="1">
      <alignment horizontal="left" vertical="center" wrapText="1" inden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left" vertical="center" indent="1"/>
    </xf>
    <xf numFmtId="0" fontId="0" fillId="3" borderId="0" xfId="0" applyFont="1" applyFill="1" applyBorder="1" applyAlignment="1">
      <alignment horizontal="left" vertical="center"/>
    </xf>
    <xf numFmtId="49" fontId="0" fillId="3" borderId="0" xfId="0" applyNumberFormat="1" applyFont="1" applyFill="1" applyBorder="1" applyAlignment="1">
      <alignment horizontal="left" vertical="center"/>
    </xf>
    <xf numFmtId="10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left" vertical="center"/>
    </xf>
    <xf numFmtId="166" fontId="0" fillId="3" borderId="0" xfId="0" applyNumberFormat="1" applyFont="1" applyFill="1" applyBorder="1" applyAlignment="1">
      <alignment horizontal="right" vertical="center" indent="2"/>
    </xf>
    <xf numFmtId="166" fontId="0" fillId="4" borderId="0" xfId="0" applyNumberFormat="1" applyFont="1" applyFill="1" applyBorder="1" applyAlignment="1">
      <alignment horizontal="right" vertical="center" indent="2"/>
    </xf>
    <xf numFmtId="166" fontId="0" fillId="0" borderId="0" xfId="0" applyNumberFormat="1" applyFill="1">
      <alignment vertical="center"/>
    </xf>
    <xf numFmtId="166" fontId="0" fillId="4" borderId="2" xfId="0" applyNumberFormat="1" applyFill="1" applyBorder="1">
      <alignment vertical="center"/>
    </xf>
    <xf numFmtId="166" fontId="0" fillId="4" borderId="1" xfId="0" applyNumberFormat="1" applyFill="1" applyBorder="1">
      <alignment vertical="center"/>
    </xf>
    <xf numFmtId="166" fontId="0" fillId="4" borderId="3" xfId="0" applyNumberFormat="1" applyFill="1" applyBorder="1">
      <alignment vertical="center"/>
    </xf>
    <xf numFmtId="20" fontId="0" fillId="3" borderId="0" xfId="0" applyNumberFormat="1" applyFont="1" applyFill="1" applyBorder="1" applyAlignment="1">
      <alignment horizontal="left" vertical="center"/>
    </xf>
  </cellXfs>
  <cellStyles count="2">
    <cellStyle name="Heading 1" xfId="1" builtinId="16" customBuiltin="1"/>
    <cellStyle name="Normal" xfId="0" builtinId="0" customBuiltin="1"/>
  </cellStyles>
  <dxfs count="55"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border>
        <horizontal style="thin">
          <color theme="0" tint="-4.9989318521683403E-2"/>
        </horizontal>
      </border>
    </dxf>
    <dxf>
      <fill>
        <patternFill>
          <bgColor rgb="FFEAEAEA"/>
        </patternFill>
      </fill>
    </dxf>
    <dxf>
      <numFmt numFmtId="166" formatCode="#,##0.00&quot;р.&quot;"/>
    </dxf>
    <dxf>
      <numFmt numFmtId="166" formatCode="#,##0.00&quot;р.&quot;"/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numFmt numFmtId="166" formatCode="#,##0.00&quot;р.&quot;"/>
    </dxf>
    <dxf>
      <numFmt numFmtId="166" formatCode="#,##0.00&quot;р.&quot;"/>
    </dxf>
    <dxf>
      <fill>
        <patternFill>
          <bgColor rgb="FFEAEAEA"/>
        </patternFill>
      </fill>
    </dxf>
    <dxf>
      <border>
        <horizontal style="thin">
          <color theme="0" tint="-4.9989318521683403E-2"/>
        </horizontal>
      </border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alignment horizontal="lef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font>
        <b/>
        <i val="0"/>
        <color theme="5"/>
      </font>
      <fill>
        <patternFill>
          <bgColor theme="0" tint="-4.9989318521683403E-2"/>
        </patternFill>
      </fill>
    </dxf>
    <dxf>
      <font>
        <b val="0"/>
        <i val="0"/>
        <color theme="5"/>
      </font>
      <fill>
        <patternFill>
          <bgColor theme="0" tint="-4.9989318521683403E-2"/>
        </patternFill>
      </fill>
    </dxf>
    <dxf>
      <fill>
        <patternFill patternType="solid">
          <fgColor indexed="64"/>
          <bgColor rgb="FFEAEAEA"/>
        </patternFill>
      </fill>
    </dxf>
    <dxf>
      <fill>
        <patternFill patternType="solid">
          <fgColor indexed="64"/>
          <bgColor rgb="FFEAEAEA"/>
        </patternFill>
      </fill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25" formatCode="h:mm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AEAEA"/>
        </patternFill>
      </fill>
    </dxf>
    <dxf>
      <fill>
        <patternFill>
          <bgColor theme="0"/>
        </patternFill>
      </fill>
    </dxf>
    <dxf>
      <font>
        <b/>
        <i val="0"/>
        <color theme="1" tint="0.24994659260841701"/>
      </font>
      <fill>
        <patternFill patternType="solid">
          <fgColor theme="4" tint="0.79992065187536243"/>
          <bgColor theme="0"/>
        </patternFill>
      </fill>
      <border diagonalUp="0" diagonalDown="0">
        <left/>
        <right/>
        <top style="medium">
          <color theme="3" tint="0.39988402966399123"/>
        </top>
        <bottom/>
        <vertical/>
        <horizontal/>
      </border>
    </dxf>
    <dxf>
      <font>
        <b val="0"/>
        <i val="0"/>
        <color theme="5"/>
      </font>
      <fill>
        <patternFill patternType="solid">
          <fgColor theme="4" tint="0.79995117038483843"/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ill>
        <patternFill>
          <bgColor theme="0"/>
        </patternFill>
      </fill>
      <border>
        <horizontal style="thin">
          <color theme="0" tint="-4.9989318521683403E-2"/>
        </horizontal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</dxfs>
  <tableStyles count="2" defaultTableStyle="Cash Register Sales" defaultPivotStyle="Отчет о продажах">
    <tableStyle name="Cash Register Sales" pivot="0" count="4">
      <tableStyleElement type="wholeTable" dxfId="54"/>
      <tableStyleElement type="headerRow" dxfId="53"/>
      <tableStyleElement type="totalRow" dxfId="52"/>
      <tableStyleElement type="lastColumn" dxfId="51"/>
    </tableStyle>
    <tableStyle name="Отчет о продажах" table="0" count="8">
      <tableStyleElement type="wholeTable" dxfId="50"/>
      <tableStyleElement type="headerRow" dxfId="49"/>
      <tableStyleElement type="totalRow" dxfId="48"/>
      <tableStyleElement type="firstColumnSubheading" dxfId="47"/>
      <tableStyleElement type="secondColumnSubheading" dxfId="46"/>
      <tableStyleElement type="firstRowSubheading" dxfId="45"/>
      <tableStyleElement type="secondRowSubheading" dxfId="44"/>
      <tableStyleElement type="thirdRowSubheading" dxfId="43"/>
    </tableStyle>
  </tableStyles>
  <colors>
    <mruColors>
      <color rgb="FFEAEA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057;&#1082;&#1083;&#1072;&#1076;&#1089;&#1082;&#1080;&#1077; &#1079;&#1072;&#1087;&#1072;&#1089;&#1099;'!A1"/><Relationship Id="rId1" Type="http://schemas.openxmlformats.org/officeDocument/2006/relationships/hyperlink" Target="#'&#1054;&#1090;&#1095;&#1077;&#1090; &#1086; &#1087;&#1088;&#1086;&#1076;&#1072;&#1078;&#1072;&#1093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1057;&#1082;&#1083;&#1072;&#1076;&#1089;&#1082;&#1080;&#1077; &#1079;&#1072;&#1087;&#1072;&#1089;&#1099;'!A1"/><Relationship Id="rId1" Type="http://schemas.openxmlformats.org/officeDocument/2006/relationships/hyperlink" Target="#'&#1057;&#1074;&#1077;&#1076;&#1077;&#1085;&#1080;&#1103; &#1086; &#1087;&#1088;&#1086;&#1076;&#1072;&#1078;&#1072;&#1093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1054;&#1090;&#1095;&#1077;&#1090; &#1086; &#1087;&#1088;&#1086;&#1076;&#1072;&#1078;&#1072;&#1093;'!A1"/><Relationship Id="rId1" Type="http://schemas.openxmlformats.org/officeDocument/2006/relationships/hyperlink" Target="#'&#1057;&#1074;&#1077;&#1076;&#1077;&#1085;&#1080;&#1103; &#1086; &#1087;&#1088;&#1086;&#1076;&#1072;&#1078;&#1072;&#1093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65322</xdr:colOff>
      <xdr:row>2</xdr:row>
      <xdr:rowOff>66675</xdr:rowOff>
    </xdr:from>
    <xdr:to>
      <xdr:col>4</xdr:col>
      <xdr:colOff>284322</xdr:colOff>
      <xdr:row>5</xdr:row>
      <xdr:rowOff>600</xdr:rowOff>
    </xdr:to>
    <xdr:sp macro="" textlink="">
      <xdr:nvSpPr>
        <xdr:cNvPr id="8" name="Отчет о продажах">
          <a:hlinkClick xmlns:r="http://schemas.openxmlformats.org/officeDocument/2006/relationships" r:id="rId1" tooltip="Щелкните, чтобы просмотреть отчет о продажах"/>
        </xdr:cNvPr>
        <xdr:cNvSpPr/>
      </xdr:nvSpPr>
      <xdr:spPr>
        <a:xfrm>
          <a:off x="1951272" y="714375"/>
          <a:ext cx="1666800" cy="57210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ОТЧЕТ О ПРОДАЖАХ</a:t>
          </a:r>
        </a:p>
      </xdr:txBody>
    </xdr:sp>
    <xdr:clientData fPrintsWithSheet="0"/>
  </xdr:twoCellAnchor>
  <xdr:twoCellAnchor>
    <xdr:from>
      <xdr:col>4</xdr:col>
      <xdr:colOff>346309</xdr:colOff>
      <xdr:row>2</xdr:row>
      <xdr:rowOff>66675</xdr:rowOff>
    </xdr:from>
    <xdr:to>
      <xdr:col>4</xdr:col>
      <xdr:colOff>2013109</xdr:colOff>
      <xdr:row>5</xdr:row>
      <xdr:rowOff>600</xdr:rowOff>
    </xdr:to>
    <xdr:sp macro="" textlink="">
      <xdr:nvSpPr>
        <xdr:cNvPr id="13" name="Запасы">
          <a:hlinkClick xmlns:r="http://schemas.openxmlformats.org/officeDocument/2006/relationships" r:id="rId2" tooltip="Щелкните, чтобы просмотреть складские запасы"/>
        </xdr:cNvPr>
        <xdr:cNvSpPr/>
      </xdr:nvSpPr>
      <xdr:spPr>
        <a:xfrm>
          <a:off x="3680059" y="714375"/>
          <a:ext cx="1666800" cy="57210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СКЛАДСКИЕ ЗАПАСЫ</a:t>
          </a:r>
        </a:p>
      </xdr:txBody>
    </xdr:sp>
    <xdr:clientData fPrintsWithSheet="0"/>
  </xdr:twoCellAnchor>
  <xdr:twoCellAnchor>
    <xdr:from>
      <xdr:col>1</xdr:col>
      <xdr:colOff>712</xdr:colOff>
      <xdr:row>2</xdr:row>
      <xdr:rowOff>76682</xdr:rowOff>
    </xdr:from>
    <xdr:to>
      <xdr:col>3</xdr:col>
      <xdr:colOff>637</xdr:colOff>
      <xdr:row>5</xdr:row>
      <xdr:rowOff>12453</xdr:rowOff>
    </xdr:to>
    <xdr:grpSp>
      <xdr:nvGrpSpPr>
        <xdr:cNvPr id="2" name="Сведения о продажах"/>
        <xdr:cNvGrpSpPr/>
      </xdr:nvGrpSpPr>
      <xdr:grpSpPr>
        <a:xfrm>
          <a:off x="219787" y="724382"/>
          <a:ext cx="1666800" cy="573946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23" name="Прямоугольник 22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3"/>
                </a:solidFill>
              </a:rPr>
              <a:t>СВЕДЕНИЯ О ПРОДАЖАХ</a:t>
            </a:r>
          </a:p>
        </xdr:txBody>
      </xdr:sp>
      <xdr:cxnSp macro="">
        <xdr:nvCxnSpPr>
          <xdr:cNvPr id="24" name="Прямая соединительная линия 23" descr="Строка" title="Строка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3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2</xdr:row>
      <xdr:rowOff>28576</xdr:rowOff>
    </xdr:from>
    <xdr:to>
      <xdr:col>6</xdr:col>
      <xdr:colOff>904875</xdr:colOff>
      <xdr:row>5</xdr:row>
      <xdr:rowOff>152401</xdr:rowOff>
    </xdr:to>
    <xdr:sp macro="" textlink="">
      <xdr:nvSpPr>
        <xdr:cNvPr id="9" name="Совет к шаблону" descr="Чтобы обновить отчет о продажах, щелкните правой кнопкой мыши сводную таблицу, приведенную ниже, а затем выберите ''Обновить''." title="СОВЕТ"/>
        <xdr:cNvSpPr/>
      </xdr:nvSpPr>
      <xdr:spPr>
        <a:xfrm>
          <a:off x="5619750" y="676276"/>
          <a:ext cx="2457450" cy="762000"/>
        </a:xfrm>
        <a:prstGeom prst="wedgeRectCallout">
          <a:avLst>
            <a:gd name="adj1" fmla="val -20833"/>
            <a:gd name="adj2" fmla="val 70263"/>
          </a:avLst>
        </a:prstGeom>
        <a:solidFill>
          <a:schemeClr val="bg1"/>
        </a:solidFill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СОВЕТ: чтобы обновить отчет о продажах, щелкните правой кнопкой мыши сводную таблицу, приведенную ниже, а затем выберите </a:t>
          </a:r>
          <a:r>
            <a:rPr lang="en-US" sz="1000" b="1">
              <a:solidFill>
                <a:schemeClr val="tx1">
                  <a:lumMod val="75000"/>
                  <a:lumOff val="25000"/>
                </a:schemeClr>
              </a:solidFill>
            </a:rPr>
            <a:t>Обновить</a:t>
          </a:r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.</a:t>
          </a:r>
        </a:p>
      </xdr:txBody>
    </xdr:sp>
    <xdr:clientData fPrintsWithSheet="0"/>
  </xdr:twoCellAnchor>
  <xdr:twoCellAnchor>
    <xdr:from>
      <xdr:col>0</xdr:col>
      <xdr:colOff>217007</xdr:colOff>
      <xdr:row>2</xdr:row>
      <xdr:rowOff>76200</xdr:rowOff>
    </xdr:from>
    <xdr:to>
      <xdr:col>1</xdr:col>
      <xdr:colOff>1664732</xdr:colOff>
      <xdr:row>4</xdr:row>
      <xdr:rowOff>206137</xdr:rowOff>
    </xdr:to>
    <xdr:sp macro="" textlink="">
      <xdr:nvSpPr>
        <xdr:cNvPr id="8" name="Сведения о продажах">
          <a:hlinkClick xmlns:r="http://schemas.openxmlformats.org/officeDocument/2006/relationships" r:id="rId1" tooltip="Щелкните, чтобы просмотреть сведения о продажах"/>
        </xdr:cNvPr>
        <xdr:cNvSpPr/>
      </xdr:nvSpPr>
      <xdr:spPr>
        <a:xfrm>
          <a:off x="217007" y="723900"/>
          <a:ext cx="1666800" cy="5490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СВЕДЕНИЯ О ПРОДАЖАХ</a:t>
          </a:r>
        </a:p>
      </xdr:txBody>
    </xdr:sp>
    <xdr:clientData fPrintsWithSheet="0"/>
  </xdr:twoCellAnchor>
  <xdr:twoCellAnchor>
    <xdr:from>
      <xdr:col>2</xdr:col>
      <xdr:colOff>940595</xdr:colOff>
      <xdr:row>2</xdr:row>
      <xdr:rowOff>76200</xdr:rowOff>
    </xdr:from>
    <xdr:to>
      <xdr:col>4</xdr:col>
      <xdr:colOff>159470</xdr:colOff>
      <xdr:row>4</xdr:row>
      <xdr:rowOff>206137</xdr:rowOff>
    </xdr:to>
    <xdr:sp macro="" textlink="">
      <xdr:nvSpPr>
        <xdr:cNvPr id="10" name="Запасы">
          <a:hlinkClick xmlns:r="http://schemas.openxmlformats.org/officeDocument/2006/relationships" r:id="rId2" tooltip="Щелкните, чтобы просмотреть складские запасы"/>
        </xdr:cNvPr>
        <xdr:cNvSpPr/>
      </xdr:nvSpPr>
      <xdr:spPr>
        <a:xfrm>
          <a:off x="3674270" y="723900"/>
          <a:ext cx="1666800" cy="5490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СКЛАДСКИЕ ЗАПАСЫ</a:t>
          </a:r>
        </a:p>
      </xdr:txBody>
    </xdr:sp>
    <xdr:clientData fPrintsWithSheet="0"/>
  </xdr:twoCellAnchor>
  <xdr:twoCellAnchor>
    <xdr:from>
      <xdr:col>1</xdr:col>
      <xdr:colOff>1726397</xdr:colOff>
      <xdr:row>2</xdr:row>
      <xdr:rowOff>86282</xdr:rowOff>
    </xdr:from>
    <xdr:to>
      <xdr:col>2</xdr:col>
      <xdr:colOff>878597</xdr:colOff>
      <xdr:row>4</xdr:row>
      <xdr:rowOff>217991</xdr:rowOff>
    </xdr:to>
    <xdr:grpSp>
      <xdr:nvGrpSpPr>
        <xdr:cNvPr id="11" name="Отчет о продажах"/>
        <xdr:cNvGrpSpPr/>
      </xdr:nvGrpSpPr>
      <xdr:grpSpPr>
        <a:xfrm>
          <a:off x="1945472" y="733982"/>
          <a:ext cx="1666800" cy="550809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2" name="Прямоугольник 11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2"/>
                </a:solidFill>
              </a:rPr>
              <a:t>ОТЧЕТ О ПРОДАЖАХ</a:t>
            </a:r>
          </a:p>
        </xdr:txBody>
      </xdr:sp>
      <xdr:cxnSp macro="">
        <xdr:nvCxnSpPr>
          <xdr:cNvPr id="13" name="Прямая соединительная линия 12" descr="Строка" title="Строка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2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4590</xdr:colOff>
      <xdr:row>2</xdr:row>
      <xdr:rowOff>75257</xdr:rowOff>
    </xdr:from>
    <xdr:to>
      <xdr:col>1</xdr:col>
      <xdr:colOff>1666919</xdr:colOff>
      <xdr:row>4</xdr:row>
      <xdr:rowOff>210220</xdr:rowOff>
    </xdr:to>
    <xdr:sp macro="" textlink="">
      <xdr:nvSpPr>
        <xdr:cNvPr id="14" name="Запасы">
          <a:hlinkClick xmlns:r="http://schemas.openxmlformats.org/officeDocument/2006/relationships" r:id="rId1" tooltip="Щелкните, чтобы просмотреть сведения о продажах"/>
        </xdr:cNvPr>
        <xdr:cNvSpPr/>
      </xdr:nvSpPr>
      <xdr:spPr>
        <a:xfrm>
          <a:off x="223665" y="722957"/>
          <a:ext cx="1662329" cy="554063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СВЕДЕНИЯ О ПРОДАЖАХ</a:t>
          </a:r>
        </a:p>
      </xdr:txBody>
    </xdr:sp>
    <xdr:clientData fPrintsWithSheet="0"/>
  </xdr:twoCellAnchor>
  <xdr:twoCellAnchor>
    <xdr:from>
      <xdr:col>1</xdr:col>
      <xdr:colOff>1726520</xdr:colOff>
      <xdr:row>2</xdr:row>
      <xdr:rowOff>75257</xdr:rowOff>
    </xdr:from>
    <xdr:to>
      <xdr:col>2</xdr:col>
      <xdr:colOff>678695</xdr:colOff>
      <xdr:row>4</xdr:row>
      <xdr:rowOff>210220</xdr:rowOff>
    </xdr:to>
    <xdr:sp macro="" textlink="">
      <xdr:nvSpPr>
        <xdr:cNvPr id="7" name="Отчет о продажах">
          <a:hlinkClick xmlns:r="http://schemas.openxmlformats.org/officeDocument/2006/relationships" r:id="rId2" tooltip="Щелкните, чтобы просмотреть отчет о продажах"/>
        </xdr:cNvPr>
        <xdr:cNvSpPr/>
      </xdr:nvSpPr>
      <xdr:spPr>
        <a:xfrm>
          <a:off x="1945595" y="722957"/>
          <a:ext cx="1666800" cy="554063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ОТЧЕТ О ПРОДАЖАХ</a:t>
          </a:r>
        </a:p>
      </xdr:txBody>
    </xdr:sp>
    <xdr:clientData fPrintsWithSheet="0"/>
  </xdr:twoCellAnchor>
  <xdr:twoCellAnchor>
    <xdr:from>
      <xdr:col>2</xdr:col>
      <xdr:colOff>742743</xdr:colOff>
      <xdr:row>2</xdr:row>
      <xdr:rowOff>85337</xdr:rowOff>
    </xdr:from>
    <xdr:to>
      <xdr:col>2</xdr:col>
      <xdr:colOff>2409543</xdr:colOff>
      <xdr:row>5</xdr:row>
      <xdr:rowOff>2999</xdr:rowOff>
    </xdr:to>
    <xdr:grpSp>
      <xdr:nvGrpSpPr>
        <xdr:cNvPr id="8" name="Группа 16"/>
        <xdr:cNvGrpSpPr/>
      </xdr:nvGrpSpPr>
      <xdr:grpSpPr>
        <a:xfrm>
          <a:off x="3676443" y="733037"/>
          <a:ext cx="1666800" cy="555837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9" name="Прямоугольник 17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1"/>
                </a:solidFill>
              </a:rPr>
              <a:t>СКЛАДСКИЕ ЗАПАСЫ</a:t>
            </a:r>
          </a:p>
        </xdr:txBody>
      </xdr:sp>
      <xdr:cxnSp macro="">
        <xdr:nvCxnSpPr>
          <xdr:cNvPr id="10" name="Прямая соединительная линия 18" descr="Строка" title="Строка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1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bugfix\russian\O15%20Excel\Templates\target\Daily%20cash%20register%20sales_TP103107640.xlt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264.456394328707" createdVersion="5" refreshedVersion="5" minRefreshableVersion="3" recordCount="5">
  <cacheSource type="worksheet">
    <worksheetSource name="тблСведенияОПродажах" r:id="rId2"/>
  </cacheSource>
  <cacheFields count="9">
    <cacheField name="ДАТА" numFmtId="14">
      <sharedItems containsSemiMixedTypes="0" containsNonDate="0" containsDate="1" containsString="0" minDate="2012-02-01T00:00:00" maxDate="2012-02-02T00:00:00" count="1">
        <d v="2012-02-01T00:00:00"/>
      </sharedItems>
    </cacheField>
    <cacheField name="ВРЕМЯ" numFmtId="20">
      <sharedItems containsSemiMixedTypes="0" containsNonDate="0" containsDate="1" containsString="0" minDate="1899-12-30T10:30:00" maxDate="1899-12-30T11:45:00"/>
    </cacheField>
    <cacheField name="НОМЕР ТРАНЗАКЦИИ" numFmtId="0">
      <sharedItems containsSemiMixedTypes="0" containsString="0" containsNumber="1" containsInteger="1" minValue="1001" maxValue="1005"/>
    </cacheField>
    <cacheField name="НОМЕР SKU/СЕРИЙНЫЙ НОМЕР ТОВАРА" numFmtId="49">
      <sharedItems containsSemiMixedTypes="0" containsString="0" containsNumber="1" containsInteger="1" minValue="90001" maxValue="90023" count="5">
        <n v="90001"/>
        <n v="90023"/>
        <n v="90005"/>
        <n v="90004"/>
        <n v="90002"/>
      </sharedItems>
    </cacheField>
    <cacheField name="ОПИСАНИЕ" numFmtId="0">
      <sharedItems count="5">
        <s v="Одеяло"/>
        <s v="Скатерть круглая 1,8 м"/>
        <s v="Тарелка круглая"/>
        <s v="Тарелка квадратная"/>
        <s v="Подушка"/>
      </sharedItems>
    </cacheField>
    <cacheField name="СУММА ПРОДАЖ" numFmtId="166">
      <sharedItems containsSemiMixedTypes="0" containsString="0" containsNumber="1" minValue="2.95" maxValue="74.95"/>
    </cacheField>
    <cacheField name="НАЛОГ %" numFmtId="10">
      <sharedItems containsSemiMixedTypes="0" containsString="0" containsNumber="1" minValue="0.05" maxValue="0.05"/>
    </cacheField>
    <cacheField name="НАЛОГ С ПРОДАЖ" numFmtId="166">
      <sharedItems containsSemiMixedTypes="0" containsString="0" containsNumber="1" minValue="0.14750000000000002" maxValue="3.7475000000000005"/>
    </cacheField>
    <cacheField name="ИТОГО" numFmtId="166">
      <sharedItems containsSemiMixedTypes="0" containsString="0" containsNumber="1" minValue="3.0975000000000001" maxValue="78.6975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d v="1899-12-30T10:30:00"/>
    <n v="1001"/>
    <x v="0"/>
    <x v="0"/>
    <n v="74.95"/>
    <n v="0.05"/>
    <n v="3.7475000000000005"/>
    <n v="78.697500000000005"/>
  </r>
  <r>
    <x v="0"/>
    <d v="1899-12-30T10:33:00"/>
    <n v="1002"/>
    <x v="1"/>
    <x v="1"/>
    <n v="34.99"/>
    <n v="0.05"/>
    <n v="1.7495000000000003"/>
    <n v="36.7395"/>
  </r>
  <r>
    <x v="0"/>
    <d v="1899-12-30T10:45:00"/>
    <n v="1003"/>
    <x v="2"/>
    <x v="2"/>
    <n v="55.95"/>
    <n v="0.05"/>
    <n v="2.7975000000000003"/>
    <n v="58.747500000000002"/>
  </r>
  <r>
    <x v="0"/>
    <d v="1899-12-30T10:55:00"/>
    <n v="1004"/>
    <x v="3"/>
    <x v="3"/>
    <n v="2.95"/>
    <n v="0.05"/>
    <n v="0.14750000000000002"/>
    <n v="3.0975000000000001"/>
  </r>
  <r>
    <x v="0"/>
    <d v="1899-12-30T11:45:00"/>
    <n v="1005"/>
    <x v="4"/>
    <x v="4"/>
    <n v="14.98"/>
    <n v="0.05"/>
    <n v="0.74900000000000011"/>
    <n v="15.729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Report" cacheId="5" applyNumberFormats="0" applyBorderFormats="0" applyFontFormats="0" applyPatternFormats="0" applyAlignmentFormats="0" applyWidthHeightFormats="1" dataCaption="Значения" updatedVersion="5" minRefreshableVersion="3" showDrill="0" itemPrintTitles="1" createdVersion="4" indent="0" compact="0" compactData="0" multipleFieldFilters="0">
  <location ref="B8:G14" firstHeaderRow="0" firstDataRow="1" firstDataCol="3"/>
  <pivotFields count="9">
    <pivotField axis="axisRow" compact="0" numFmtId="14" outline="0" showAll="0" defaultSubtotal="0">
      <items count="1">
        <item x="0"/>
      </items>
    </pivotField>
    <pivotField compact="0" numFmtId="18" outline="0" showAll="0" defaultSubtotal="0"/>
    <pivotField compact="0" outline="0" showAll="0" defaultSubtotal="0"/>
    <pivotField axis="axisRow" compact="0" outline="0" showAll="0" defaultSubtotal="0">
      <items count="5">
        <item x="0"/>
        <item x="4"/>
        <item x="3"/>
        <item x="2"/>
        <item x="1"/>
      </items>
    </pivotField>
    <pivotField axis="axisRow" compact="0" outline="0" showAll="0" defaultSubtotal="0">
      <items count="5">
        <item x="0"/>
        <item x="1"/>
        <item x="2"/>
        <item x="3"/>
        <item x="4"/>
      </items>
    </pivotField>
    <pivotField dataField="1" compact="0" numFmtId="164" outline="0" showAll="0" defaultSubtotal="0"/>
    <pivotField compact="0" numFmtId="10" outline="0" showAll="0" defaultSubtotal="0"/>
    <pivotField dataField="1" compact="0" numFmtId="164" outline="0" showAll="0" defaultSubtotal="0"/>
    <pivotField dataField="1" compact="0" numFmtId="164" outline="0" showAll="0" defaultSubtotal="0"/>
  </pivotFields>
  <rowFields count="3">
    <field x="3"/>
    <field x="4"/>
    <field x="0"/>
  </rowFields>
  <rowItems count="6">
    <i>
      <x/>
      <x/>
      <x/>
    </i>
    <i>
      <x v="1"/>
      <x v="4"/>
      <x/>
    </i>
    <i>
      <x v="2"/>
      <x v="3"/>
      <x/>
    </i>
    <i>
      <x v="3"/>
      <x v="2"/>
      <x/>
    </i>
    <i>
      <x v="4"/>
      <x v="1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Сумма продаж " fld="5" baseField="0" baseItem="0" numFmtId="164"/>
    <dataField name="Налог с продаж " fld="7" baseField="0" baseItem="0" numFmtId="164"/>
    <dataField name="Итого " fld="8" baseField="0" baseItem="0" numFmtId="164"/>
  </dataFields>
  <formats count="12">
    <format dxfId="27">
      <pivotArea field="3" type="button" dataOnly="0" labelOnly="1" outline="0" axis="axisRow" fieldPosition="0"/>
    </format>
    <format dxfId="26">
      <pivotArea dataOnly="0" labelOnly="1" outline="0" fieldPosition="0">
        <references count="1">
          <reference field="3" count="0"/>
        </references>
      </pivotArea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">
      <pivotArea dataOnly="0" labelOnly="1" outline="0" fieldPosition="0">
        <references count="1">
          <reference field="0" count="0"/>
        </references>
      </pivotArea>
    </format>
    <format dxfId="21">
      <pivotArea type="all" dataOnly="0" outline="0" fieldPosition="0"/>
    </format>
    <format dxfId="20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19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18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17">
      <pivotArea outline="0" collapsedLevelsAreSubtotals="1" fieldPosition="0">
        <references count="3">
          <reference field="0" count="0" selected="0"/>
          <reference field="3" count="0" selected="0"/>
          <reference field="4" count="0" selected="0"/>
        </references>
      </pivotArea>
    </format>
    <format dxfId="16">
      <pivotArea grandRow="1" outline="0" collapsedLevelsAreSubtotals="1" fieldPosition="0"/>
    </format>
  </formats>
  <conditionalFormats count="4">
    <conditionalFormat scope="field" priority="13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0" count="0" selected="0"/>
          </references>
        </pivotArea>
      </pivotAreas>
    </conditionalFormat>
    <conditionalFormat scope="field" priority="12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0" count="0" selected="0"/>
          </references>
        </pivotArea>
      </pivotAreas>
    </conditionalFormat>
    <conditionalFormat scope="field" priority="3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0" count="0" selected="0"/>
          </references>
        </pivotArea>
      </pivotAreas>
    </conditionalFormat>
    <conditionalFormat scope="field" priority="2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0" count="0" selected="0"/>
          </references>
        </pivotArea>
      </pivotAreas>
    </conditionalFormat>
  </conditionalFormats>
  <pivotTableStyleInfo name="Отчет о продажах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Сводная таблица" altTextSummary="Сводная таблица отчета о продажах. Показывает общие сведения о НОМЕРЕ SKU/СЕРИЙНОМ НОМЕРЕ ТОВАРА, ОПИСАНИИ и ДАТЕ, включая общую сумму налога с продаж и итог." hideValuesRow="1"/>
    </ext>
  </extLst>
</pivotTableDefinition>
</file>

<file path=xl/tables/table1.xml><?xml version="1.0" encoding="utf-8"?>
<table xmlns="http://schemas.openxmlformats.org/spreadsheetml/2006/main" id="1" name="тблСведенияОПродажах" displayName="тблСведенияОПродажах" ref="B8:J13">
  <autoFilter ref="B8:J13"/>
  <tableColumns count="9">
    <tableColumn id="1" name="ДАТА" totalsRowLabel="Итого" totalsRowDxfId="42"/>
    <tableColumn id="2" name="ВРЕМЯ" dataDxfId="41" totalsRowDxfId="40"/>
    <tableColumn id="3" name="НОМЕР ТРАНЗАКЦИИ" totalsRowDxfId="39"/>
    <tableColumn id="8" name="НОМЕР SKU/СЕРИЙНЫЙ НОМЕР ТОВАРА" totalsRowDxfId="38"/>
    <tableColumn id="4" name="ОПИСАНИЕ" dataDxfId="37" totalsRowDxfId="36">
      <calculatedColumnFormula>IFERROR(IF(ISNA(VLOOKUP(тблСведенияОПродажах[[#This Row],[НОМЕР SKU/СЕРИЙНЫЙ НОМЕР ТОВАРА]],тблЗапасы[],2,0)),"",VLOOKUP(тблСведенияОПродажах[[#This Row],[НОМЕР SKU/СЕРИЙНЫЙ НОМЕР ТОВАРА]],тблЗапасы[],2,0)),"Описание не найдено")</calculatedColumnFormula>
    </tableColumn>
    <tableColumn id="5" name="СУММА ПРОДАЖ" totalsRowDxfId="35"/>
    <tableColumn id="9" name="НАЛОГ %" totalsRowDxfId="34"/>
    <tableColumn id="6" name="НАЛОГ С ПРОДАЖ" dataDxfId="33">
      <calculatedColumnFormula>тблСведенияОПродажах[[#This Row],[СУММА ПРОДАЖ]]*тблСведенияОПродажах[[#This Row],[НАЛОГ %]]</calculatedColumnFormula>
    </tableColumn>
    <tableColumn id="7" name="ИТОГО" totalsRowFunction="sum" dataDxfId="32">
      <calculatedColumnFormula>тблСведенияОПродажах[[#This Row],[СУММА ПРОДАЖ]]+тблСведенияОПродажах[[#This Row],[НАЛОГ С ПРОДАЖ]]</calculatedColumnFormula>
    </tableColumn>
  </tableColumns>
  <tableStyleInfo name="Cash Register Sales" showFirstColumn="0" showLastColumn="1" showRowStripes="1" showColumnStripes="0"/>
  <extLst>
    <ext xmlns:x14="http://schemas.microsoft.com/office/spreadsheetml/2009/9/main" uri="{504A1905-F514-4f6f-8877-14C23A59335A}">
      <x14:table altText="Таблица" altTextSummary="Таблица сведений о продажах. Введите ежедневные операции сбыта. Описания будут заполняться автоматически с помощью формулы с НОМЕРОМ SKU/СЕРИЙНЫМ НОМЕРОМ ТОВАРА согласно листу складских запасов. НАЛОГ С ПРОДАЖ и ИТОГ являются вычисляемыми значениями."/>
    </ext>
  </extLst>
</table>
</file>

<file path=xl/tables/table2.xml><?xml version="1.0" encoding="utf-8"?>
<table xmlns="http://schemas.openxmlformats.org/spreadsheetml/2006/main" id="2" name="тблЗапасы" displayName="тблЗапасы" ref="B8:C31" totalsRowShown="0" headerRowDxfId="15" dataDxfId="14">
  <tableColumns count="2">
    <tableColumn id="1" name="НОМЕР SKU/СЕРИЙНЫЙ НОМЕР ТОВАРА" dataDxfId="13"/>
    <tableColumn id="2" name="ОПИСАНИЕ" dataDxfId="12"/>
  </tableColumns>
  <tableStyleInfo name="Cash Register Sales" showFirstColumn="0" showLastColumn="0" showRowStripes="1" showColumnStripes="0"/>
  <extLst>
    <ext xmlns:x14="http://schemas.microsoft.com/office/spreadsheetml/2009/9/main" uri="{504A1905-F514-4f6f-8877-14C23A59335A}">
      <x14:table altText="Таблица" altTextSummary="Таблица складских запасов.  Введите НОМЕР SKU/СЕРИЙНЫЙ НОМЕР ТОВАРА и его ОПИСАНИЕ. Благодаря этому при вводе НОМЕРА SKU/СЕРИЙНОГО НОМЕРА ТОВАРА будет заполняться лист сведений о продажах."/>
    </ext>
  </extLst>
</table>
</file>

<file path=xl/theme/theme1.xml><?xml version="1.0" encoding="utf-8"?>
<a:theme xmlns:a="http://schemas.openxmlformats.org/drawingml/2006/main" name="Office Theme">
  <a:themeElements>
    <a:clrScheme name="Daily Cash Register Sales">
      <a:dk1>
        <a:srgbClr val="000000"/>
      </a:dk1>
      <a:lt1>
        <a:srgbClr val="FFFFFF"/>
      </a:lt1>
      <a:dk2>
        <a:srgbClr val="4D4D4F"/>
      </a:dk2>
      <a:lt2>
        <a:srgbClr val="F7F6F0"/>
      </a:lt2>
      <a:accent1>
        <a:srgbClr val="E0A336"/>
      </a:accent1>
      <a:accent2>
        <a:srgbClr val="CC6600"/>
      </a:accent2>
      <a:accent3>
        <a:srgbClr val="B53820"/>
      </a:accent3>
      <a:accent4>
        <a:srgbClr val="4BA6C6"/>
      </a:accent4>
      <a:accent5>
        <a:srgbClr val="2EBC67"/>
      </a:accent5>
      <a:accent6>
        <a:srgbClr val="6D2F91"/>
      </a:accent6>
      <a:hlink>
        <a:srgbClr val="4BA6C6"/>
      </a:hlink>
      <a:folHlink>
        <a:srgbClr val="6D2F91"/>
      </a:folHlink>
    </a:clrScheme>
    <a:fontScheme name="Daily Cash Register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13"/>
  <sheetViews>
    <sheetView showGridLines="0" tabSelected="1" zoomScaleNormal="100" workbookViewId="0">
      <selection activeCell="B6" sqref="B6"/>
    </sheetView>
  </sheetViews>
  <sheetFormatPr defaultRowHeight="21" customHeight="1" x14ac:dyDescent="0.3"/>
  <cols>
    <col min="1" max="1" width="3.28515625" customWidth="1"/>
    <col min="2" max="2" width="15.140625" style="9" customWidth="1"/>
    <col min="3" max="3" width="9.85546875" style="2" customWidth="1"/>
    <col min="4" max="4" width="21.7109375" style="2" bestFit="1" customWidth="1"/>
    <col min="5" max="5" width="38.42578125" style="2" bestFit="1" customWidth="1"/>
    <col min="6" max="6" width="21.7109375" style="2" bestFit="1" customWidth="1"/>
    <col min="7" max="7" width="19.140625" style="5" bestFit="1" customWidth="1"/>
    <col min="8" max="8" width="12.140625" style="5" bestFit="1" customWidth="1"/>
    <col min="9" max="9" width="20.5703125" style="5" bestFit="1" customWidth="1"/>
    <col min="10" max="10" width="14.5703125" style="5" bestFit="1" customWidth="1"/>
    <col min="11" max="11" width="3.28515625" customWidth="1"/>
  </cols>
  <sheetData>
    <row r="1" spans="2:11" ht="15" x14ac:dyDescent="0.3">
      <c r="B1" s="7"/>
      <c r="C1"/>
      <c r="D1"/>
      <c r="E1"/>
      <c r="F1"/>
      <c r="G1" s="6"/>
      <c r="H1" s="6"/>
      <c r="I1" s="6"/>
      <c r="J1"/>
    </row>
    <row r="2" spans="2:11" ht="36" x14ac:dyDescent="0.3">
      <c r="B2" s="8" t="s">
        <v>36</v>
      </c>
      <c r="C2"/>
      <c r="D2"/>
      <c r="E2"/>
      <c r="F2"/>
      <c r="G2" s="6"/>
      <c r="H2" s="6"/>
      <c r="I2" s="6"/>
      <c r="J2"/>
    </row>
    <row r="3" spans="2:11" ht="17.25" customHeight="1" x14ac:dyDescent="0.3">
      <c r="B3" s="8"/>
      <c r="C3"/>
      <c r="D3"/>
      <c r="E3"/>
      <c r="F3"/>
      <c r="G3" s="6"/>
      <c r="H3" s="6"/>
      <c r="I3" s="6"/>
      <c r="J3" s="6"/>
    </row>
    <row r="4" spans="2:11" ht="15.75" customHeight="1" x14ac:dyDescent="0.3">
      <c r="B4" s="7"/>
      <c r="C4"/>
      <c r="D4"/>
      <c r="E4"/>
      <c r="F4"/>
      <c r="G4" s="6"/>
      <c r="H4" s="6"/>
      <c r="I4" s="6"/>
      <c r="J4" s="6"/>
    </row>
    <row r="5" spans="2:11" ht="17.25" customHeight="1" x14ac:dyDescent="0.3">
      <c r="B5" s="7"/>
      <c r="C5"/>
      <c r="D5"/>
      <c r="E5"/>
      <c r="F5"/>
      <c r="G5" s="6"/>
      <c r="H5" s="6"/>
      <c r="I5" s="6"/>
      <c r="J5" s="6"/>
    </row>
    <row r="6" spans="2:11" ht="15" x14ac:dyDescent="0.3">
      <c r="B6" s="10"/>
      <c r="C6" s="1"/>
      <c r="D6" s="1"/>
      <c r="E6" s="1"/>
      <c r="F6" s="1"/>
      <c r="G6" s="11"/>
      <c r="H6" s="11"/>
      <c r="I6" s="11"/>
      <c r="J6" s="11"/>
      <c r="K6" t="s">
        <v>35</v>
      </c>
    </row>
    <row r="7" spans="2:11" ht="15" x14ac:dyDescent="0.3">
      <c r="B7" s="10"/>
      <c r="C7" s="1"/>
      <c r="D7" s="1"/>
      <c r="E7" s="1"/>
      <c r="F7" s="1"/>
      <c r="G7" s="11"/>
      <c r="H7" s="11"/>
      <c r="I7" s="11"/>
      <c r="J7" s="11"/>
      <c r="K7" t="s">
        <v>35</v>
      </c>
    </row>
    <row r="8" spans="2:11" ht="21" customHeight="1" x14ac:dyDescent="0.3">
      <c r="B8" s="27" t="s">
        <v>26</v>
      </c>
      <c r="C8" s="28" t="s">
        <v>27</v>
      </c>
      <c r="D8" s="28" t="s">
        <v>28</v>
      </c>
      <c r="E8" s="28" t="s">
        <v>29</v>
      </c>
      <c r="F8" s="28" t="s">
        <v>30</v>
      </c>
      <c r="G8" s="29" t="s">
        <v>31</v>
      </c>
      <c r="H8" s="29" t="s">
        <v>32</v>
      </c>
      <c r="I8" s="29" t="s">
        <v>33</v>
      </c>
      <c r="J8" s="29" t="s">
        <v>34</v>
      </c>
    </row>
    <row r="9" spans="2:11" ht="21" customHeight="1" x14ac:dyDescent="0.3">
      <c r="B9" s="30">
        <v>40940</v>
      </c>
      <c r="C9" s="41">
        <v>0.4375</v>
      </c>
      <c r="D9" s="31">
        <v>1001</v>
      </c>
      <c r="E9" s="32">
        <v>90001</v>
      </c>
      <c r="F9" s="31" t="str">
        <f>IFERROR(IF(ISNA(VLOOKUP(тблСведенияОПродажах[[#This Row],[НОМЕР SKU/СЕРИЙНЫЙ НОМЕР ТОВАРА]],тблЗапасы[],2,0)),"",VLOOKUP(тблСведенияОПродажах[[#This Row],[НОМЕР SKU/СЕРИЙНЫЙ НОМЕР ТОВАРА]],тблЗапасы[],2,0)),"Описание не найдено")</f>
        <v>Одеяло</v>
      </c>
      <c r="G9" s="35">
        <v>74.95</v>
      </c>
      <c r="H9" s="33">
        <v>0.05</v>
      </c>
      <c r="I9" s="36">
        <f>тблСведенияОПродажах[[#This Row],[СУММА ПРОДАЖ]]*тблСведенияОПродажах[[#This Row],[НАЛОГ %]]</f>
        <v>3.7475000000000005</v>
      </c>
      <c r="J9" s="36">
        <f>тблСведенияОПродажах[[#This Row],[СУММА ПРОДАЖ]]+тблСведенияОПродажах[[#This Row],[НАЛОГ С ПРОДАЖ]]</f>
        <v>78.697500000000005</v>
      </c>
    </row>
    <row r="10" spans="2:11" ht="21" customHeight="1" x14ac:dyDescent="0.3">
      <c r="B10" s="30">
        <v>40940</v>
      </c>
      <c r="C10" s="41">
        <v>0.43958333333333338</v>
      </c>
      <c r="D10" s="31">
        <v>1002</v>
      </c>
      <c r="E10" s="32">
        <v>90023</v>
      </c>
      <c r="F10" s="31" t="str">
        <f>IFERROR(IF(ISNA(VLOOKUP(тблСведенияОПродажах[[#This Row],[НОМЕР SKU/СЕРИЙНЫЙ НОМЕР ТОВАРА]],тблЗапасы[],2,0)),"",VLOOKUP(тблСведенияОПродажах[[#This Row],[НОМЕР SKU/СЕРИЙНЫЙ НОМЕР ТОВАРА]],тблЗапасы[],2,0)),"Описание не найдено")</f>
        <v>Скатерть круглая 1,8 м</v>
      </c>
      <c r="G10" s="35">
        <v>34.99</v>
      </c>
      <c r="H10" s="33">
        <v>0.05</v>
      </c>
      <c r="I10" s="36">
        <f>тблСведенияОПродажах[[#This Row],[СУММА ПРОДАЖ]]*тблСведенияОПродажах[[#This Row],[НАЛОГ %]]</f>
        <v>1.7495000000000003</v>
      </c>
      <c r="J10" s="36">
        <f>тблСведенияОПродажах[[#This Row],[СУММА ПРОДАЖ]]+тблСведенияОПродажах[[#This Row],[НАЛОГ С ПРОДАЖ]]</f>
        <v>36.7395</v>
      </c>
    </row>
    <row r="11" spans="2:11" ht="21" customHeight="1" x14ac:dyDescent="0.3">
      <c r="B11" s="30">
        <v>40940</v>
      </c>
      <c r="C11" s="41">
        <v>0.44791666666666669</v>
      </c>
      <c r="D11" s="31">
        <v>1003</v>
      </c>
      <c r="E11" s="32">
        <v>90005</v>
      </c>
      <c r="F11" s="31" t="str">
        <f>IFERROR(IF(ISNA(VLOOKUP(тблСведенияОПродажах[[#This Row],[НОМЕР SKU/СЕРИЙНЫЙ НОМЕР ТОВАРА]],тблЗапасы[],2,0)),"",VLOOKUP(тблСведенияОПродажах[[#This Row],[НОМЕР SKU/СЕРИЙНЫЙ НОМЕР ТОВАРА]],тблЗапасы[],2,0)),"Описание не найдено")</f>
        <v>Тарелка круглая</v>
      </c>
      <c r="G11" s="35">
        <v>55.95</v>
      </c>
      <c r="H11" s="33">
        <v>0.05</v>
      </c>
      <c r="I11" s="36">
        <f>тблСведенияОПродажах[[#This Row],[СУММА ПРОДАЖ]]*тблСведенияОПродажах[[#This Row],[НАЛОГ %]]</f>
        <v>2.7975000000000003</v>
      </c>
      <c r="J11" s="36">
        <f>тблСведенияОПродажах[[#This Row],[СУММА ПРОДАЖ]]+тблСведенияОПродажах[[#This Row],[НАЛОГ С ПРОДАЖ]]</f>
        <v>58.747500000000002</v>
      </c>
    </row>
    <row r="12" spans="2:11" ht="21" customHeight="1" x14ac:dyDescent="0.3">
      <c r="B12" s="30">
        <v>40940</v>
      </c>
      <c r="C12" s="41">
        <v>0.4548611111111111</v>
      </c>
      <c r="D12" s="31">
        <v>1004</v>
      </c>
      <c r="E12" s="32">
        <v>90004</v>
      </c>
      <c r="F12" s="34" t="str">
        <f>IFERROR(IF(ISNA(VLOOKUP(тблСведенияОПродажах[[#This Row],[НОМЕР SKU/СЕРИЙНЫЙ НОМЕР ТОВАРА]],тблЗапасы[],2,0)),"",VLOOKUP(тблСведенияОПродажах[[#This Row],[НОМЕР SKU/СЕРИЙНЫЙ НОМЕР ТОВАРА]],тблЗапасы[],2,0)),"Описание не найдено")</f>
        <v>Тарелка квадратная</v>
      </c>
      <c r="G12" s="35">
        <v>2.95</v>
      </c>
      <c r="H12" s="33">
        <v>0.05</v>
      </c>
      <c r="I12" s="36">
        <f>тблСведенияОПродажах[[#This Row],[СУММА ПРОДАЖ]]*тблСведенияОПродажах[[#This Row],[НАЛОГ %]]</f>
        <v>0.14750000000000002</v>
      </c>
      <c r="J12" s="36">
        <f>тблСведенияОПродажах[[#This Row],[СУММА ПРОДАЖ]]+тблСведенияОПродажах[[#This Row],[НАЛОГ С ПРОДАЖ]]</f>
        <v>3.0975000000000001</v>
      </c>
    </row>
    <row r="13" spans="2:11" ht="21" customHeight="1" x14ac:dyDescent="0.3">
      <c r="B13" s="30">
        <v>40940</v>
      </c>
      <c r="C13" s="41">
        <v>0.48958333333333331</v>
      </c>
      <c r="D13" s="31">
        <v>1005</v>
      </c>
      <c r="E13" s="32">
        <v>90002</v>
      </c>
      <c r="F13" s="34" t="str">
        <f>IFERROR(IF(ISNA(VLOOKUP(тблСведенияОПродажах[[#This Row],[НОМЕР SKU/СЕРИЙНЫЙ НОМЕР ТОВАРА]],тблЗапасы[],2,0)),"",VLOOKUP(тблСведенияОПродажах[[#This Row],[НОМЕР SKU/СЕРИЙНЫЙ НОМЕР ТОВАРА]],тблЗапасы[],2,0)),"Описание не найдено")</f>
        <v>Подушка</v>
      </c>
      <c r="G13" s="35">
        <v>14.98</v>
      </c>
      <c r="H13" s="33">
        <v>0.05</v>
      </c>
      <c r="I13" s="36">
        <f>тблСведенияОПродажах[[#This Row],[СУММА ПРОДАЖ]]*тблСведенияОПродажах[[#This Row],[НАЛОГ %]]</f>
        <v>0.74900000000000011</v>
      </c>
      <c r="J13" s="36">
        <f>тблСведенияОПродажах[[#This Row],[СУММА ПРОДАЖ]]+тблСведенияОПродажах[[#This Row],[НАЛОГ С ПРОДАЖ]]</f>
        <v>15.729000000000001</v>
      </c>
    </row>
  </sheetData>
  <dataValidations count="1">
    <dataValidation type="list" errorStyle="warning" allowBlank="1" showInputMessage="1" showErrorMessage="1" errorTitle="Ошибка" error="Это цифры из списка с листа складских запасов. Чтобы добавить его в раскрывающийся список, щелкните ''Отмена'', перейдите к листу складских запасов и добавьте его в список." sqref="E9:E13">
      <formula1>Артикул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G15"/>
  <sheetViews>
    <sheetView showGridLines="0" zoomScaleNormal="100" workbookViewId="0">
      <selection activeCell="E10" sqref="E10"/>
    </sheetView>
  </sheetViews>
  <sheetFormatPr defaultRowHeight="21" customHeight="1" x14ac:dyDescent="0.3"/>
  <cols>
    <col min="1" max="1" width="3.28515625" customWidth="1"/>
    <col min="2" max="2" width="37.7109375" style="16" customWidth="1"/>
    <col min="3" max="3" width="23.42578125" style="2" customWidth="1"/>
    <col min="4" max="4" width="13.28515625" style="2" customWidth="1"/>
    <col min="5" max="5" width="15.7109375" style="2" customWidth="1"/>
    <col min="6" max="6" width="16.7109375" style="2" customWidth="1"/>
    <col min="7" max="7" width="13.7109375" style="2" customWidth="1"/>
  </cols>
  <sheetData>
    <row r="1" spans="2:7" ht="15" x14ac:dyDescent="0.3">
      <c r="B1" s="23"/>
      <c r="C1" s="20"/>
      <c r="D1" s="20"/>
      <c r="E1" s="20"/>
      <c r="F1" s="20"/>
      <c r="G1" s="20"/>
    </row>
    <row r="2" spans="2:7" ht="36" x14ac:dyDescent="0.3">
      <c r="B2" s="21" t="s">
        <v>36</v>
      </c>
      <c r="C2" s="20"/>
      <c r="D2" s="20"/>
      <c r="E2" s="20"/>
      <c r="F2" s="20"/>
      <c r="G2" s="24"/>
    </row>
    <row r="3" spans="2:7" ht="17.25" customHeight="1" x14ac:dyDescent="0.3">
      <c r="B3" s="25"/>
      <c r="C3" s="20"/>
      <c r="D3" s="20"/>
      <c r="E3" s="20"/>
      <c r="F3" s="20"/>
      <c r="G3" s="20"/>
    </row>
    <row r="4" spans="2:7" ht="15.75" customHeight="1" x14ac:dyDescent="0.3">
      <c r="B4" s="26"/>
      <c r="C4" s="20"/>
      <c r="D4" s="20"/>
      <c r="E4" s="20"/>
      <c r="F4" s="20"/>
      <c r="G4" s="20"/>
    </row>
    <row r="5" spans="2:7" ht="17.25" customHeight="1" x14ac:dyDescent="0.3">
      <c r="B5" s="26"/>
      <c r="C5" s="20"/>
      <c r="D5" s="20"/>
      <c r="E5" s="20"/>
      <c r="F5" s="20"/>
      <c r="G5" s="20"/>
    </row>
    <row r="6" spans="2:7" ht="15" x14ac:dyDescent="0.3">
      <c r="B6" s="3"/>
      <c r="C6" s="1"/>
      <c r="D6" s="1"/>
      <c r="E6" s="1"/>
      <c r="F6" s="1"/>
      <c r="G6" s="1"/>
    </row>
    <row r="7" spans="2:7" ht="15" x14ac:dyDescent="0.3">
      <c r="B7" s="3"/>
      <c r="C7" s="1"/>
      <c r="D7" s="1"/>
      <c r="E7" s="1"/>
      <c r="F7" s="1"/>
      <c r="G7" s="1"/>
    </row>
    <row r="8" spans="2:7" ht="21" customHeight="1" x14ac:dyDescent="0.3">
      <c r="B8" s="17" t="s">
        <v>29</v>
      </c>
      <c r="C8" s="2" t="s">
        <v>30</v>
      </c>
      <c r="D8" s="2" t="s">
        <v>26</v>
      </c>
      <c r="E8" s="18" t="s">
        <v>23</v>
      </c>
      <c r="F8" s="18" t="s">
        <v>24</v>
      </c>
      <c r="G8" s="18" t="s">
        <v>25</v>
      </c>
    </row>
    <row r="9" spans="2:7" ht="21" customHeight="1" x14ac:dyDescent="0.3">
      <c r="B9" s="17">
        <v>90001</v>
      </c>
      <c r="C9" s="2" t="s">
        <v>0</v>
      </c>
      <c r="D9" s="19">
        <v>40940</v>
      </c>
      <c r="E9" s="37">
        <v>74.95</v>
      </c>
      <c r="F9" s="38">
        <v>3.7475000000000005</v>
      </c>
      <c r="G9" s="38">
        <v>78.697500000000005</v>
      </c>
    </row>
    <row r="10" spans="2:7" ht="21" customHeight="1" x14ac:dyDescent="0.3">
      <c r="B10" s="17">
        <v>90002</v>
      </c>
      <c r="C10" s="2" t="s">
        <v>1</v>
      </c>
      <c r="D10" s="19">
        <v>40940</v>
      </c>
      <c r="E10" s="37">
        <v>14.98</v>
      </c>
      <c r="F10" s="39">
        <v>0.74900000000000011</v>
      </c>
      <c r="G10" s="39">
        <v>15.729000000000001</v>
      </c>
    </row>
    <row r="11" spans="2:7" ht="21" customHeight="1" x14ac:dyDescent="0.3">
      <c r="B11" s="17">
        <v>90004</v>
      </c>
      <c r="C11" s="2" t="s">
        <v>3</v>
      </c>
      <c r="D11" s="19">
        <v>40940</v>
      </c>
      <c r="E11" s="37">
        <v>2.95</v>
      </c>
      <c r="F11" s="39">
        <v>0.14750000000000002</v>
      </c>
      <c r="G11" s="39">
        <v>3.0975000000000001</v>
      </c>
    </row>
    <row r="12" spans="2:7" ht="21" customHeight="1" x14ac:dyDescent="0.3">
      <c r="B12" s="17">
        <v>90005</v>
      </c>
      <c r="C12" s="2" t="s">
        <v>4</v>
      </c>
      <c r="D12" s="19">
        <v>40940</v>
      </c>
      <c r="E12" s="37">
        <v>55.95</v>
      </c>
      <c r="F12" s="39">
        <v>2.7975000000000003</v>
      </c>
      <c r="G12" s="39">
        <v>58.747500000000002</v>
      </c>
    </row>
    <row r="13" spans="2:7" ht="21" customHeight="1" x14ac:dyDescent="0.3">
      <c r="B13" s="17">
        <v>90023</v>
      </c>
      <c r="C13" s="2" t="s">
        <v>22</v>
      </c>
      <c r="D13" s="19">
        <v>40940</v>
      </c>
      <c r="E13" s="37">
        <v>34.99</v>
      </c>
      <c r="F13" s="40">
        <v>1.7495000000000003</v>
      </c>
      <c r="G13" s="40">
        <v>36.7395</v>
      </c>
    </row>
    <row r="14" spans="2:7" ht="21" customHeight="1" x14ac:dyDescent="0.3">
      <c r="B14" s="17" t="s">
        <v>37</v>
      </c>
      <c r="C14" s="17"/>
      <c r="D14" s="17"/>
      <c r="E14" s="37">
        <v>183.82000000000002</v>
      </c>
      <c r="F14" s="37">
        <v>9.1910000000000025</v>
      </c>
      <c r="G14" s="37">
        <v>193.011</v>
      </c>
    </row>
    <row r="15" spans="2:7" ht="21" customHeight="1" x14ac:dyDescent="0.3">
      <c r="B15" s="1"/>
      <c r="C15" s="1"/>
      <c r="D15" s="1"/>
      <c r="E15" s="1"/>
      <c r="F15" s="1"/>
      <c r="G15" s="1"/>
    </row>
  </sheetData>
  <conditionalFormatting pivot="1" sqref="F9:F13">
    <cfRule type="expression" dxfId="31" priority="13">
      <formula>ROW()&lt;&gt;ROW(INDEX($F:$F,COUNTA($F:$F)+ПТ_НачальнаяСтрока-2,1))</formula>
    </cfRule>
  </conditionalFormatting>
  <conditionalFormatting pivot="1" sqref="G9:G13">
    <cfRule type="expression" dxfId="30" priority="12">
      <formula>ROW()&lt;&gt;ROW(INDEX($G:$G,COUNTA($G:$G)+ПТ_НачальнаяСтрока - 2,1))</formula>
    </cfRule>
  </conditionalFormatting>
  <conditionalFormatting pivot="1" sqref="F9:F13">
    <cfRule type="expression" dxfId="29" priority="3">
      <formula>ROW()&lt;&gt;ROW(INDEX($G:$G,COUNTA($G:$G)+ПТ_НачальнаяСтрока - 3,1))</formula>
    </cfRule>
  </conditionalFormatting>
  <conditionalFormatting pivot="1" sqref="G9:G13">
    <cfRule type="expression" dxfId="28" priority="2">
      <formula>ROW()&lt;&gt;ROW(INDEX($G:$G,COUNTA($G:$G)+ПТ_НачальнаяСтрока - 3,1))</formula>
    </cfRule>
  </conditionalFormatting>
  <printOptions horizontalCentered="1"/>
  <pageMargins left="0.25" right="0.25" top="0.75" bottom="0.75" header="0.3" footer="0.3"/>
  <pageSetup paperSize="9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C31"/>
  <sheetViews>
    <sheetView showGridLines="0" zoomScaleNormal="100" workbookViewId="0"/>
  </sheetViews>
  <sheetFormatPr defaultRowHeight="21" customHeight="1" x14ac:dyDescent="0.3"/>
  <cols>
    <col min="1" max="1" width="3.28515625" customWidth="1"/>
    <col min="2" max="2" width="40.7109375" style="12" customWidth="1"/>
    <col min="3" max="3" width="46.85546875" style="2" customWidth="1"/>
  </cols>
  <sheetData>
    <row r="1" spans="2:3" ht="15" x14ac:dyDescent="0.3">
      <c r="B1" s="20"/>
      <c r="C1" s="20"/>
    </row>
    <row r="2" spans="2:3" ht="36" x14ac:dyDescent="0.3">
      <c r="B2" s="21" t="s">
        <v>36</v>
      </c>
      <c r="C2" s="20"/>
    </row>
    <row r="3" spans="2:3" ht="17.25" customHeight="1" x14ac:dyDescent="0.3">
      <c r="B3" s="20"/>
      <c r="C3" s="20"/>
    </row>
    <row r="4" spans="2:3" ht="15.75" customHeight="1" x14ac:dyDescent="0.3">
      <c r="B4" s="20"/>
      <c r="C4" s="20"/>
    </row>
    <row r="5" spans="2:3" ht="17.25" customHeight="1" x14ac:dyDescent="0.3">
      <c r="B5" s="20"/>
      <c r="C5" s="20"/>
    </row>
    <row r="6" spans="2:3" ht="15" x14ac:dyDescent="0.3">
      <c r="B6" s="22"/>
      <c r="C6" s="10"/>
    </row>
    <row r="7" spans="2:3" ht="15" x14ac:dyDescent="0.3">
      <c r="B7" s="22"/>
      <c r="C7" s="10"/>
    </row>
    <row r="8" spans="2:3" ht="21" customHeight="1" x14ac:dyDescent="0.3">
      <c r="B8" s="13" t="s">
        <v>29</v>
      </c>
      <c r="C8" s="4" t="s">
        <v>30</v>
      </c>
    </row>
    <row r="9" spans="2:3" ht="21" customHeight="1" x14ac:dyDescent="0.3">
      <c r="B9" s="14">
        <v>90001</v>
      </c>
      <c r="C9" s="15" t="s">
        <v>0</v>
      </c>
    </row>
    <row r="10" spans="2:3" ht="21" customHeight="1" x14ac:dyDescent="0.3">
      <c r="B10" s="14">
        <v>90002</v>
      </c>
      <c r="C10" s="15" t="s">
        <v>1</v>
      </c>
    </row>
    <row r="11" spans="2:3" ht="21" customHeight="1" x14ac:dyDescent="0.3">
      <c r="B11" s="14">
        <v>90003</v>
      </c>
      <c r="C11" s="15" t="s">
        <v>2</v>
      </c>
    </row>
    <row r="12" spans="2:3" ht="21" customHeight="1" x14ac:dyDescent="0.3">
      <c r="B12" s="14">
        <v>90004</v>
      </c>
      <c r="C12" s="15" t="s">
        <v>3</v>
      </c>
    </row>
    <row r="13" spans="2:3" ht="21" customHeight="1" x14ac:dyDescent="0.3">
      <c r="B13" s="14">
        <v>90005</v>
      </c>
      <c r="C13" s="15" t="s">
        <v>4</v>
      </c>
    </row>
    <row r="14" spans="2:3" ht="21" customHeight="1" x14ac:dyDescent="0.3">
      <c r="B14" s="14">
        <v>90006</v>
      </c>
      <c r="C14" s="15" t="s">
        <v>5</v>
      </c>
    </row>
    <row r="15" spans="2:3" ht="21" customHeight="1" x14ac:dyDescent="0.3">
      <c r="B15" s="14">
        <v>90007</v>
      </c>
      <c r="C15" s="15" t="s">
        <v>6</v>
      </c>
    </row>
    <row r="16" spans="2:3" ht="21" customHeight="1" x14ac:dyDescent="0.3">
      <c r="B16" s="14">
        <v>90008</v>
      </c>
      <c r="C16" s="15" t="s">
        <v>7</v>
      </c>
    </row>
    <row r="17" spans="2:3" ht="21" customHeight="1" x14ac:dyDescent="0.3">
      <c r="B17" s="14">
        <v>90009</v>
      </c>
      <c r="C17" s="15" t="s">
        <v>8</v>
      </c>
    </row>
    <row r="18" spans="2:3" ht="21" customHeight="1" x14ac:dyDescent="0.3">
      <c r="B18" s="14">
        <v>90010</v>
      </c>
      <c r="C18" s="15" t="s">
        <v>11</v>
      </c>
    </row>
    <row r="19" spans="2:3" ht="21" customHeight="1" x14ac:dyDescent="0.3">
      <c r="B19" s="14">
        <v>90011</v>
      </c>
      <c r="C19" s="15" t="s">
        <v>9</v>
      </c>
    </row>
    <row r="20" spans="2:3" ht="21" customHeight="1" x14ac:dyDescent="0.3">
      <c r="B20" s="14">
        <v>90012</v>
      </c>
      <c r="C20" s="15" t="s">
        <v>10</v>
      </c>
    </row>
    <row r="21" spans="2:3" ht="21" customHeight="1" x14ac:dyDescent="0.3">
      <c r="B21" s="14">
        <v>90013</v>
      </c>
      <c r="C21" s="15" t="s">
        <v>12</v>
      </c>
    </row>
    <row r="22" spans="2:3" ht="21" customHeight="1" x14ac:dyDescent="0.3">
      <c r="B22" s="14">
        <v>90014</v>
      </c>
      <c r="C22" s="15" t="s">
        <v>13</v>
      </c>
    </row>
    <row r="23" spans="2:3" ht="21" customHeight="1" x14ac:dyDescent="0.3">
      <c r="B23" s="14">
        <v>90015</v>
      </c>
      <c r="C23" s="15" t="s">
        <v>14</v>
      </c>
    </row>
    <row r="24" spans="2:3" ht="21" customHeight="1" x14ac:dyDescent="0.3">
      <c r="B24" s="14">
        <v>90016</v>
      </c>
      <c r="C24" s="15" t="s">
        <v>15</v>
      </c>
    </row>
    <row r="25" spans="2:3" ht="21" customHeight="1" x14ac:dyDescent="0.3">
      <c r="B25" s="14">
        <v>90017</v>
      </c>
      <c r="C25" s="15" t="s">
        <v>16</v>
      </c>
    </row>
    <row r="26" spans="2:3" ht="21" customHeight="1" x14ac:dyDescent="0.3">
      <c r="B26" s="14">
        <v>90018</v>
      </c>
      <c r="C26" s="15" t="s">
        <v>17</v>
      </c>
    </row>
    <row r="27" spans="2:3" ht="21" customHeight="1" x14ac:dyDescent="0.3">
      <c r="B27" s="14">
        <v>90019</v>
      </c>
      <c r="C27" s="15" t="s">
        <v>18</v>
      </c>
    </row>
    <row r="28" spans="2:3" ht="21" customHeight="1" x14ac:dyDescent="0.3">
      <c r="B28" s="14">
        <v>90020</v>
      </c>
      <c r="C28" s="15" t="s">
        <v>19</v>
      </c>
    </row>
    <row r="29" spans="2:3" ht="21" customHeight="1" x14ac:dyDescent="0.3">
      <c r="B29" s="14">
        <v>90021</v>
      </c>
      <c r="C29" s="15" t="s">
        <v>20</v>
      </c>
    </row>
    <row r="30" spans="2:3" ht="21" customHeight="1" x14ac:dyDescent="0.3">
      <c r="B30" s="14">
        <v>90022</v>
      </c>
      <c r="C30" s="15" t="s">
        <v>21</v>
      </c>
    </row>
    <row r="31" spans="2:3" ht="21" customHeight="1" x14ac:dyDescent="0.3">
      <c r="B31" s="14">
        <v>90023</v>
      </c>
      <c r="C31" s="15" t="s">
        <v>22</v>
      </c>
    </row>
  </sheetData>
  <printOptions horizontalCentered="1"/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d035d7d-02e5-4a00-8b62-9a556aabc7b5" xsi:nil="true"/>
    <AssetExpire xmlns="9d035d7d-02e5-4a00-8b62-9a556aabc7b5">2029-01-01T08:00:00+00:00</AssetExpire>
    <CampaignTagsTaxHTField0 xmlns="9d035d7d-02e5-4a00-8b62-9a556aabc7b5">
      <Terms xmlns="http://schemas.microsoft.com/office/infopath/2007/PartnerControls"/>
    </CampaignTagsTaxHTField0>
    <IntlLangReviewDate xmlns="9d035d7d-02e5-4a00-8b62-9a556aabc7b5" xsi:nil="true"/>
    <TPFriendlyName xmlns="9d035d7d-02e5-4a00-8b62-9a556aabc7b5" xsi:nil="true"/>
    <IntlLangReview xmlns="9d035d7d-02e5-4a00-8b62-9a556aabc7b5">false</IntlLangReview>
    <LocLastLocAttemptVersionLookup xmlns="9d035d7d-02e5-4a00-8b62-9a556aabc7b5">848666</LocLastLocAttemptVersionLookup>
    <PolicheckWords xmlns="9d035d7d-02e5-4a00-8b62-9a556aabc7b5" xsi:nil="true"/>
    <SubmitterId xmlns="9d035d7d-02e5-4a00-8b62-9a556aabc7b5" xsi:nil="true"/>
    <AcquiredFrom xmlns="9d035d7d-02e5-4a00-8b62-9a556aabc7b5">Internal MS</AcquiredFrom>
    <EditorialStatus xmlns="9d035d7d-02e5-4a00-8b62-9a556aabc7b5" xsi:nil="true"/>
    <Markets xmlns="9d035d7d-02e5-4a00-8b62-9a556aabc7b5"/>
    <OriginAsset xmlns="9d035d7d-02e5-4a00-8b62-9a556aabc7b5" xsi:nil="true"/>
    <AssetStart xmlns="9d035d7d-02e5-4a00-8b62-9a556aabc7b5">2012-07-27T02:40:00+00:00</AssetStart>
    <FriendlyTitle xmlns="9d035d7d-02e5-4a00-8b62-9a556aabc7b5" xsi:nil="true"/>
    <MarketSpecific xmlns="9d035d7d-02e5-4a00-8b62-9a556aabc7b5">false</MarketSpecific>
    <TPNamespace xmlns="9d035d7d-02e5-4a00-8b62-9a556aabc7b5" xsi:nil="true"/>
    <PublishStatusLookup xmlns="9d035d7d-02e5-4a00-8b62-9a556aabc7b5">
      <Value>447209</Value>
    </PublishStatusLookup>
    <APAuthor xmlns="9d035d7d-02e5-4a00-8b62-9a556aabc7b5">
      <UserInfo>
        <DisplayName>EUROPE\v-josefb</DisplayName>
        <AccountId>533</AccountId>
        <AccountType/>
      </UserInfo>
    </APAuthor>
    <TPCommandLine xmlns="9d035d7d-02e5-4a00-8b62-9a556aabc7b5" xsi:nil="true"/>
    <IntlLangReviewer xmlns="9d035d7d-02e5-4a00-8b62-9a556aabc7b5" xsi:nil="true"/>
    <OpenTemplate xmlns="9d035d7d-02e5-4a00-8b62-9a556aabc7b5">false</OpenTemplate>
    <CSXSubmissionDate xmlns="9d035d7d-02e5-4a00-8b62-9a556aabc7b5" xsi:nil="true"/>
    <TaxCatchAll xmlns="9d035d7d-02e5-4a00-8b62-9a556aabc7b5"/>
    <Manager xmlns="9d035d7d-02e5-4a00-8b62-9a556aabc7b5" xsi:nil="true"/>
    <NumericId xmlns="9d035d7d-02e5-4a00-8b62-9a556aabc7b5" xsi:nil="true"/>
    <ParentAssetId xmlns="9d035d7d-02e5-4a00-8b62-9a556aabc7b5" xsi:nil="true"/>
    <OriginalSourceMarket xmlns="9d035d7d-02e5-4a00-8b62-9a556aabc7b5">english</OriginalSourceMarket>
    <ApprovalStatus xmlns="9d035d7d-02e5-4a00-8b62-9a556aabc7b5">InProgress</ApprovalStatus>
    <TPComponent xmlns="9d035d7d-02e5-4a00-8b62-9a556aabc7b5" xsi:nil="true"/>
    <EditorialTags xmlns="9d035d7d-02e5-4a00-8b62-9a556aabc7b5" xsi:nil="true"/>
    <TPExecutable xmlns="9d035d7d-02e5-4a00-8b62-9a556aabc7b5" xsi:nil="true"/>
    <TPLaunchHelpLink xmlns="9d035d7d-02e5-4a00-8b62-9a556aabc7b5" xsi:nil="true"/>
    <LocComments xmlns="9d035d7d-02e5-4a00-8b62-9a556aabc7b5" xsi:nil="true"/>
    <LocRecommendedHandoff xmlns="9d035d7d-02e5-4a00-8b62-9a556aabc7b5" xsi:nil="true"/>
    <SourceTitle xmlns="9d035d7d-02e5-4a00-8b62-9a556aabc7b5" xsi:nil="true"/>
    <CSXUpdate xmlns="9d035d7d-02e5-4a00-8b62-9a556aabc7b5">false</CSXUpdate>
    <IntlLocPriority xmlns="9d035d7d-02e5-4a00-8b62-9a556aabc7b5" xsi:nil="true"/>
    <UAProjectedTotalWords xmlns="9d035d7d-02e5-4a00-8b62-9a556aabc7b5" xsi:nil="true"/>
    <AssetType xmlns="9d035d7d-02e5-4a00-8b62-9a556aabc7b5">TP</AssetType>
    <MachineTranslated xmlns="9d035d7d-02e5-4a00-8b62-9a556aabc7b5">false</MachineTranslated>
    <OutputCachingOn xmlns="9d035d7d-02e5-4a00-8b62-9a556aabc7b5">false</OutputCachingOn>
    <TemplateStatus xmlns="9d035d7d-02e5-4a00-8b62-9a556aabc7b5" xsi:nil="true"/>
    <IsSearchable xmlns="9d035d7d-02e5-4a00-8b62-9a556aabc7b5">false</IsSearchable>
    <ContentItem xmlns="9d035d7d-02e5-4a00-8b62-9a556aabc7b5" xsi:nil="true"/>
    <HandoffToMSDN xmlns="9d035d7d-02e5-4a00-8b62-9a556aabc7b5" xsi:nil="true"/>
    <ShowIn xmlns="9d035d7d-02e5-4a00-8b62-9a556aabc7b5">Hide on web</ShowIn>
    <ThumbnailAssetId xmlns="9d035d7d-02e5-4a00-8b62-9a556aabc7b5" xsi:nil="true"/>
    <UALocComments xmlns="9d035d7d-02e5-4a00-8b62-9a556aabc7b5" xsi:nil="true"/>
    <UALocRecommendation xmlns="9d035d7d-02e5-4a00-8b62-9a556aabc7b5">Localize</UALocRecommendation>
    <LastModifiedDateTime xmlns="9d035d7d-02e5-4a00-8b62-9a556aabc7b5" xsi:nil="true"/>
    <LegacyData xmlns="9d035d7d-02e5-4a00-8b62-9a556aabc7b5" xsi:nil="true"/>
    <LocManualTestRequired xmlns="9d035d7d-02e5-4a00-8b62-9a556aabc7b5">false</LocManualTestRequired>
    <LocMarketGroupTiers2 xmlns="9d035d7d-02e5-4a00-8b62-9a556aabc7b5" xsi:nil="true"/>
    <ClipArtFilename xmlns="9d035d7d-02e5-4a00-8b62-9a556aabc7b5" xsi:nil="true"/>
    <TPApplication xmlns="9d035d7d-02e5-4a00-8b62-9a556aabc7b5" xsi:nil="true"/>
    <CSXHash xmlns="9d035d7d-02e5-4a00-8b62-9a556aabc7b5" xsi:nil="true"/>
    <DirectSourceMarket xmlns="9d035d7d-02e5-4a00-8b62-9a556aabc7b5">english</DirectSourceMarket>
    <PrimaryImageGen xmlns="9d035d7d-02e5-4a00-8b62-9a556aabc7b5">false</PrimaryImageGen>
    <PlannedPubDate xmlns="9d035d7d-02e5-4a00-8b62-9a556aabc7b5" xsi:nil="true"/>
    <CSXSubmissionMarket xmlns="9d035d7d-02e5-4a00-8b62-9a556aabc7b5" xsi:nil="true"/>
    <Downloads xmlns="9d035d7d-02e5-4a00-8b62-9a556aabc7b5">0</Downloads>
    <ArtSampleDocs xmlns="9d035d7d-02e5-4a00-8b62-9a556aabc7b5" xsi:nil="true"/>
    <TrustLevel xmlns="9d035d7d-02e5-4a00-8b62-9a556aabc7b5" xsi:nil="true"/>
    <BlockPublish xmlns="9d035d7d-02e5-4a00-8b62-9a556aabc7b5">false</BlockPublish>
    <TPLaunchHelpLinkType xmlns="9d035d7d-02e5-4a00-8b62-9a556aabc7b5">Шаблон</TPLaunchHelpLinkType>
    <LocalizationTagsTaxHTField0 xmlns="9d035d7d-02e5-4a00-8b62-9a556aabc7b5">
      <Terms xmlns="http://schemas.microsoft.com/office/infopath/2007/PartnerControls"/>
    </LocalizationTagsTaxHTField0>
    <BusinessGroup xmlns="9d035d7d-02e5-4a00-8b62-9a556aabc7b5" xsi:nil="true"/>
    <Providers xmlns="9d035d7d-02e5-4a00-8b62-9a556aabc7b5" xsi:nil="true"/>
    <TemplateTemplateType xmlns="9d035d7d-02e5-4a00-8b62-9a556aabc7b5">Excel 2007 Default</TemplateTemplateType>
    <TimesCloned xmlns="9d035d7d-02e5-4a00-8b62-9a556aabc7b5" xsi:nil="true"/>
    <TPAppVersion xmlns="9d035d7d-02e5-4a00-8b62-9a556aabc7b5" xsi:nil="true"/>
    <VoteCount xmlns="9d035d7d-02e5-4a00-8b62-9a556aabc7b5" xsi:nil="true"/>
    <AverageRating xmlns="9d035d7d-02e5-4a00-8b62-9a556aabc7b5" xsi:nil="true"/>
    <FeatureTagsTaxHTField0 xmlns="9d035d7d-02e5-4a00-8b62-9a556aabc7b5">
      <Terms xmlns="http://schemas.microsoft.com/office/infopath/2007/PartnerControls"/>
    </FeatureTagsTaxHTField0>
    <Provider xmlns="9d035d7d-02e5-4a00-8b62-9a556aabc7b5" xsi:nil="true"/>
    <UACurrentWords xmlns="9d035d7d-02e5-4a00-8b62-9a556aabc7b5" xsi:nil="true"/>
    <AssetId xmlns="9d035d7d-02e5-4a00-8b62-9a556aabc7b5">TP103107640</AssetId>
    <TPClientViewer xmlns="9d035d7d-02e5-4a00-8b62-9a556aabc7b5" xsi:nil="true"/>
    <DSATActionTaken xmlns="9d035d7d-02e5-4a00-8b62-9a556aabc7b5" xsi:nil="true"/>
    <APEditor xmlns="9d035d7d-02e5-4a00-8b62-9a556aabc7b5">
      <UserInfo>
        <DisplayName/>
        <AccountId xsi:nil="true"/>
        <AccountType/>
      </UserInfo>
    </APEditor>
    <TPInstallLocation xmlns="9d035d7d-02e5-4a00-8b62-9a556aabc7b5" xsi:nil="true"/>
    <OOCacheId xmlns="9d035d7d-02e5-4a00-8b62-9a556aabc7b5" xsi:nil="true"/>
    <IsDeleted xmlns="9d035d7d-02e5-4a00-8b62-9a556aabc7b5">false</IsDeleted>
    <PublishTargets xmlns="9d035d7d-02e5-4a00-8b62-9a556aabc7b5">OfficeOnlineVNext</PublishTargets>
    <ApprovalLog xmlns="9d035d7d-02e5-4a00-8b62-9a556aabc7b5" xsi:nil="true"/>
    <BugNumber xmlns="9d035d7d-02e5-4a00-8b62-9a556aabc7b5" xsi:nil="true"/>
    <CrawlForDependencies xmlns="9d035d7d-02e5-4a00-8b62-9a556aabc7b5">false</CrawlForDependencies>
    <InternalTagsTaxHTField0 xmlns="9d035d7d-02e5-4a00-8b62-9a556aabc7b5">
      <Terms xmlns="http://schemas.microsoft.com/office/infopath/2007/PartnerControls"/>
    </InternalTagsTaxHTField0>
    <LastHandOff xmlns="9d035d7d-02e5-4a00-8b62-9a556aabc7b5" xsi:nil="true"/>
    <Milestone xmlns="9d035d7d-02e5-4a00-8b62-9a556aabc7b5" xsi:nil="true"/>
    <OriginalRelease xmlns="9d035d7d-02e5-4a00-8b62-9a556aabc7b5">15</OriginalRelease>
    <RecommendationsModifier xmlns="9d035d7d-02e5-4a00-8b62-9a556aabc7b5" xsi:nil="true"/>
    <ScenarioTagsTaxHTField0 xmlns="9d035d7d-02e5-4a00-8b62-9a556aabc7b5">
      <Terms xmlns="http://schemas.microsoft.com/office/infopath/2007/PartnerControls"/>
    </ScenarioTagsTaxHTField0>
    <UANotes xmlns="9d035d7d-02e5-4a00-8b62-9a556aabc7b5" xsi:nil="true"/>
    <Component xmlns="91e8d559-4d54-460d-ba58-5d5027f88b4d" xsi:nil="true"/>
    <Description0 xmlns="91e8d559-4d54-460d-ba58-5d5027f88b4d" xsi:nil="true"/>
  </documentManagement>
</p:properties>
</file>

<file path=customXml/itemProps1.xml><?xml version="1.0" encoding="utf-8"?>
<ds:datastoreItem xmlns:ds="http://schemas.openxmlformats.org/officeDocument/2006/customXml" ds:itemID="{1BE0A5A6-E1EE-46AB-8926-CD604FF6AA9E}"/>
</file>

<file path=customXml/itemProps2.xml><?xml version="1.0" encoding="utf-8"?>
<ds:datastoreItem xmlns:ds="http://schemas.openxmlformats.org/officeDocument/2006/customXml" ds:itemID="{C57AABFF-A6E0-4E3B-A06C-5228B9594034}"/>
</file>

<file path=customXml/itemProps3.xml><?xml version="1.0" encoding="utf-8"?>
<ds:datastoreItem xmlns:ds="http://schemas.openxmlformats.org/officeDocument/2006/customXml" ds:itemID="{D3D78DEB-56D8-406B-871A-0F5E9EDA16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Сведения о продажах</vt:lpstr>
      <vt:lpstr>Отчет о продажах</vt:lpstr>
      <vt:lpstr>Складские запасы</vt:lpstr>
      <vt:lpstr>'Отчет о продажах'!Print_Area</vt:lpstr>
      <vt:lpstr>'Сведения о продажах'!Print_Area</vt:lpstr>
      <vt:lpstr>'Складские запасы'!Print_Area</vt:lpstr>
      <vt:lpstr>Артикул</vt:lpstr>
      <vt:lpstr>Артикул_Описание</vt:lpstr>
      <vt:lpstr>'Отчет о продажах'!Печать_заголовков</vt:lpstr>
      <vt:lpstr>'Сведения о продажах'!Печать_заголовков</vt:lpstr>
      <vt:lpstr>'Складские запасы'!Печать_заголовков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2012-07-26T19:31:23Z</dcterms:created>
  <dcterms:modified xsi:type="dcterms:W3CDTF">2012-12-21T09:57:27Z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