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2_ncr:500000_{23C5338E-3097-44FF-B22E-BFD4371190DC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Выписка о расходах" sheetId="1" r:id="rId1"/>
  </sheets>
  <definedNames>
    <definedName name="_xlnm.Print_Titles" localSheetId="0">'Выписка о расходах'!$8:$8</definedName>
    <definedName name="Заголовок1">Расходы[[#Headers],[Дата]]</definedName>
    <definedName name="ЗаголовокСтроки1..J1">'Выписка о расходах'!$A$1</definedName>
    <definedName name="ЗаголовокСтроки2..B6">'Выписка о расходах'!$A$4</definedName>
    <definedName name="ЗаголовокСтроки3..E5">'Выписка о расходах'!$D$4</definedName>
    <definedName name="ЗаголовокСтроки4..K5">'Выписка о расходах'!$J$4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<sst xmlns="http://schemas.openxmlformats.org/spreadsheetml/2006/main" count="28" uniqueCount="27">
  <si>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Номер выписки:</t>
  </si>
  <si>
    <t>Выписка о расходах</t>
  </si>
  <si>
    <t>Сведения о сотруднике</t>
  </si>
  <si>
    <t>Имя</t>
  </si>
  <si>
    <t>Код сотрудника</t>
  </si>
  <si>
    <t>Должность</t>
  </si>
  <si>
    <t>Дата</t>
  </si>
  <si>
    <t>Промежуточная сумма</t>
  </si>
  <si>
    <t>Авансы</t>
  </si>
  <si>
    <t>ИТОГО</t>
  </si>
  <si>
    <t>Кем утверждено</t>
  </si>
  <si>
    <t>Для служебного пользования</t>
  </si>
  <si>
    <t>Статья учета</t>
  </si>
  <si>
    <t>Описание</t>
  </si>
  <si>
    <t xml:space="preserve"> Заметки</t>
  </si>
  <si>
    <t>Отдел</t>
  </si>
  <si>
    <t>Руководитель</t>
  </si>
  <si>
    <t>Гостиница</t>
  </si>
  <si>
    <t>Транспорт</t>
  </si>
  <si>
    <t>Топливо</t>
  </si>
  <si>
    <t>Питание</t>
  </si>
  <si>
    <t>Телефон</t>
  </si>
  <si>
    <t>Развлечения</t>
  </si>
  <si>
    <t>Период оплаты</t>
  </si>
  <si>
    <t>От</t>
  </si>
  <si>
    <t>До</t>
  </si>
  <si>
    <t>Проч.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</si>
</sst>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70" formatCode="yyyy\-mm\-dd;@"/>
    <numFmt numFmtId="171" formatCode="_-* #,##0.00\ [$₽-419]_-;\-* #,##0.00\ [$₽-419]_-;_-* &quot;-&quot;??\ [$₽-419]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170" fontId="0" fillId="0" borderId="0" xfId="0" applyNumberFormat="1" applyFont="1" applyFill="1" applyBorder="1" applyAlignment="1" applyProtection="1">
      <alignment horizontal="left"/>
      <protection locked="0"/>
    </xf>
    <xf numFmtId="171" fontId="0" fillId="0" borderId="0" xfId="3" applyNumberFormat="1" applyFont="1" applyFill="1" applyBorder="1" applyAlignment="1" applyProtection="1">
      <protection locked="0"/>
    </xf>
    <xf numFmtId="171" fontId="0" fillId="0" borderId="0" xfId="3" applyNumberFormat="1" applyFont="1" applyFill="1" applyBorder="1" applyAlignment="1" applyProtection="1">
      <alignment horizontal="right"/>
      <protection locked="0"/>
    </xf>
    <xf numFmtId="171" fontId="0" fillId="0" borderId="0" xfId="3" applyNumberFormat="1" applyFont="1" applyFill="1" applyBorder="1" applyAlignment="1" applyProtection="1"/>
    <xf numFmtId="171" fontId="0" fillId="4" borderId="0" xfId="3" applyNumberFormat="1" applyFont="1" applyFill="1" applyBorder="1" applyAlignment="1" applyProtection="1"/>
    <xf numFmtId="171" fontId="0" fillId="3" borderId="3" xfId="3" applyNumberFormat="1" applyFont="1" applyFill="1" applyBorder="1" applyProtection="1"/>
    <xf numFmtId="171" fontId="0" fillId="0" borderId="0" xfId="3" applyNumberFormat="1" applyFont="1" applyBorder="1" applyProtection="1">
      <protection locked="0"/>
    </xf>
    <xf numFmtId="171" fontId="0" fillId="3" borderId="2" xfId="3" applyNumberFormat="1" applyFont="1" applyFill="1" applyBorder="1" applyProtection="1"/>
  </cellXfs>
  <cellStyles count="6"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20"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1" formatCode="_-* #,##0.00\ [$₽-419]_-;\-* #,##0.00\ [$₽-419]_-;_-* &quot;-&quot;??\ [$₽-419]_-;_-@_-"/>
    </dxf>
    <dxf>
      <numFmt numFmtId="170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A8:K14" totalsRowCount="1">
  <autoFilter ref="A8:K13" xr:uid="{00000000-0009-0000-0100-000001000000}"/>
  <tableColumns count="11">
    <tableColumn id="1" xr3:uid="{00000000-0010-0000-0000-000001000000}" name="Дата" dataDxfId="8" totalsRowDxfId="19"/>
    <tableColumn id="2" xr3:uid="{00000000-0010-0000-0000-000002000000}" name="Статья учета" totalsRowDxfId="18"/>
    <tableColumn id="3" xr3:uid="{00000000-0010-0000-0000-000003000000}" name="Описание" totalsRowDxfId="17"/>
    <tableColumn id="4" xr3:uid="{00000000-0010-0000-0000-000004000000}" name="Гостиница" totalsRowFunction="sum" dataDxfId="7" totalsRowDxfId="16"/>
    <tableColumn id="5" xr3:uid="{00000000-0010-0000-0000-000005000000}" name="Транспорт" totalsRowFunction="sum" dataDxfId="6" totalsRowDxfId="15"/>
    <tableColumn id="6" xr3:uid="{00000000-0010-0000-0000-000006000000}" name="Топливо" totalsRowFunction="sum" dataDxfId="5" totalsRowDxfId="14"/>
    <tableColumn id="7" xr3:uid="{00000000-0010-0000-0000-000007000000}" name="Питание" totalsRowFunction="sum" dataDxfId="4" totalsRowDxfId="13"/>
    <tableColumn id="8" xr3:uid="{00000000-0010-0000-0000-000008000000}" name="Телефон" totalsRowFunction="sum" dataDxfId="3" totalsRowDxfId="12"/>
    <tableColumn id="9" xr3:uid="{00000000-0010-0000-0000-000009000000}" name="Развлечения" totalsRowFunction="sum" dataDxfId="2" totalsRowDxfId="11"/>
    <tableColumn id="10" xr3:uid="{00000000-0010-0000-0000-00000A000000}" name="Проч." totalsRowFunction="sum" dataDxfId="1" totalsRowDxfId="10"/>
    <tableColumn id="11" xr3:uid="{00000000-0010-0000-0000-00000B000000}" name="ИТОГО" dataDxfId="0" totalsRowDxfId="9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статью учета, описание, расходы на гостиницу, транспорт, топливо, питание, телефон, развлечения и прочие расходы. Общие расходы вычисляю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4.5" style="1" bestFit="1" customWidth="1"/>
    <col min="2" max="2" width="12.625" style="1" customWidth="1"/>
    <col min="3" max="3" width="25.25" style="1" customWidth="1"/>
    <col min="4" max="11" width="16.75" style="1" customWidth="1"/>
    <col min="12" max="16384" width="9" style="1"/>
  </cols>
  <sheetData>
    <row r="1" spans="1:11" ht="13.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9"/>
      <c r="J1" s="24"/>
      <c r="K1" s="25"/>
    </row>
    <row r="2" spans="1:11" ht="51.7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 x14ac:dyDescent="0.25">
      <c r="A3" s="27" t="s">
        <v>2</v>
      </c>
      <c r="B3" s="27"/>
      <c r="J3" s="26" t="s">
        <v>23</v>
      </c>
      <c r="K3" s="26"/>
    </row>
    <row r="4" spans="1:11" ht="15.75" customHeight="1" x14ac:dyDescent="0.2">
      <c r="A4" s="1" t="s">
        <v>3</v>
      </c>
      <c r="B4" s="15"/>
      <c r="C4" s="15"/>
      <c r="D4" s="2" t="s">
        <v>15</v>
      </c>
      <c r="E4" s="15"/>
      <c r="F4" s="15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15"/>
      <c r="C5" s="15"/>
      <c r="D5" s="2" t="s">
        <v>16</v>
      </c>
      <c r="E5" s="15"/>
      <c r="F5" s="15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15"/>
      <c r="C6" s="15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31"/>
      <c r="B9" s="9"/>
      <c r="C9" s="10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31"/>
      <c r="B10" s="9"/>
      <c r="C10" s="10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31"/>
      <c r="B11" s="9"/>
      <c r="C11" s="10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31"/>
      <c r="B12" s="9"/>
      <c r="C12" s="10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31"/>
      <c r="B13" s="9"/>
      <c r="C13" s="10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9"/>
      <c r="B14" s="9"/>
      <c r="C14" s="10"/>
      <c r="D14" s="32">
        <f>SUBTOTAL(109,Расходы[Гостиница])</f>
        <v>0</v>
      </c>
      <c r="E14" s="32">
        <f>SUBTOTAL(109,Расходы[Транспорт])</f>
        <v>0</v>
      </c>
      <c r="F14" s="33">
        <f>SUBTOTAL(109,Расходы[Топливо])</f>
        <v>0</v>
      </c>
      <c r="G14" s="32">
        <f>SUBTOTAL(109,Расходы[Питание])</f>
        <v>0</v>
      </c>
      <c r="H14" s="32">
        <f>SUBTOTAL(109,Расходы[Телефон])</f>
        <v>0</v>
      </c>
      <c r="I14" s="32">
        <f>SUBTOTAL(109,Расходы[Развлечения])</f>
        <v>0</v>
      </c>
      <c r="J14" s="32">
        <f>SUBTOTAL(109,Расходы[Проч.])</f>
        <v>0</v>
      </c>
      <c r="K14" s="35"/>
    </row>
    <row r="15" spans="1:11" ht="30" customHeight="1" x14ac:dyDescent="0.25">
      <c r="A15" s="17" t="s">
        <v>7</v>
      </c>
      <c r="B15" s="17"/>
      <c r="C15" s="17"/>
      <c r="D15" s="17"/>
      <c r="E15" s="17"/>
      <c r="F15" s="17"/>
      <c r="G15" s="17"/>
      <c r="H15" s="17"/>
      <c r="I15" s="17"/>
      <c r="J15" s="17"/>
      <c r="K15" s="36">
        <f>SUM(K9:K13)</f>
        <v>0</v>
      </c>
    </row>
    <row r="16" spans="1:11" ht="30" customHeight="1" x14ac:dyDescent="0.25">
      <c r="A16" s="16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37"/>
    </row>
    <row r="17" spans="1:11" ht="30" customHeight="1" x14ac:dyDescent="0.25">
      <c r="A17" s="16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38">
        <f>(K15-K16)</f>
        <v>0</v>
      </c>
    </row>
    <row r="18" spans="1:11" ht="30" customHeight="1" x14ac:dyDescent="0.25">
      <c r="A18" s="11" t="s">
        <v>10</v>
      </c>
      <c r="B18" s="12"/>
      <c r="C18" s="13" t="s">
        <v>14</v>
      </c>
      <c r="D18" s="14"/>
    </row>
    <row r="19" spans="1:11" ht="30" customHeight="1" x14ac:dyDescent="0.2">
      <c r="A19" s="19"/>
      <c r="B19" s="20"/>
      <c r="C19" s="21"/>
      <c r="D19" s="22"/>
    </row>
    <row r="20" spans="1:11" ht="30" customHeight="1" x14ac:dyDescent="0.2">
      <c r="A20" s="18"/>
      <c r="B20" s="18"/>
      <c r="C20" s="18"/>
      <c r="D20" s="18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3" t="s">
        <v>11</v>
      </c>
      <c r="B22" s="23"/>
      <c r="C22" s="23"/>
      <c r="D22" s="23"/>
      <c r="H22" s="18"/>
      <c r="I22" s="18"/>
      <c r="J22" s="18"/>
      <c r="K22" s="18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Неизвестная дата" error="Введите дату, используя следующий формат:_x000a__x000a_день.месяц.год_x000a__x000a_Например: 15.11.02" sqref="A9:A13" xr:uid="{00000000-0002-0000-0000-000000000000}">
      <formula1>367</formula1>
    </dataValidation>
    <dataValidation allowBlank="1" showInputMessage="1" showErrorMessage="1" prompt="Введите сведения о сотруднике в ячейках с B4 по B6 и с E4 по E5. Даты начала и окончания периода оплаты автоматически обновляются в ячейках K4 и K5" sqref="A3:B3" xr:uid="{00000000-0002-0000-0000-000001000000}"/>
    <dataValidation allowBlank="1" showInputMessage="1" showErrorMessage="1" prompt="Введите имя в ячейке справа" sqref="A4" xr:uid="{00000000-0002-0000-0000-000002000000}"/>
    <dataValidation allowBlank="1" showInputMessage="1" showErrorMessage="1" prompt="Введите имя в этой ячейке" sqref="B4:C4" xr:uid="{00000000-0002-0000-0000-000003000000}"/>
    <dataValidation allowBlank="1" showInputMessage="1" showErrorMessage="1" prompt="Введите название отдела в ячейке справа" sqref="D4" xr:uid="{00000000-0002-0000-0000-000004000000}"/>
    <dataValidation allowBlank="1" showInputMessage="1" showErrorMessage="1" prompt="Введите название отдела в этой ячейке" sqref="E4:F4" xr:uid="{00000000-0002-0000-0000-000005000000}"/>
    <dataValidation allowBlank="1" showInputMessage="1" showErrorMessage="1" prompt="Введите имя руководителя в ячейке справа" sqref="D5" xr:uid="{00000000-0002-0000-0000-000006000000}"/>
    <dataValidation allowBlank="1" showInputMessage="1" showErrorMessage="1" prompt="Введите имя руководителя в этой ячейке и сведения о расходах в таблице «Расходы», начинающейся с ячейки A8" sqref="E5:F5" xr:uid="{00000000-0002-0000-0000-000007000000}"/>
    <dataValidation allowBlank="1" showInputMessage="1" showErrorMessage="1" prompt="Введите код сотрудника в ячейке справа" sqref="A5" xr:uid="{00000000-0002-0000-0000-000008000000}"/>
    <dataValidation allowBlank="1" showInputMessage="1" showErrorMessage="1" prompt="Введите код сотрудника в этой ячейке" sqref="B5:C5" xr:uid="{00000000-0002-0000-0000-000009000000}"/>
    <dataValidation allowBlank="1" showInputMessage="1" showErrorMessage="1" prompt="Введите должность в ячейке справа" sqref="A6" xr:uid="{00000000-0002-0000-0000-00000A000000}"/>
    <dataValidation allowBlank="1" showInputMessage="1" showErrorMessage="1" prompt="Введите должность сотрудника в этой ячейке" sqref="B6:C6" xr:uid="{00000000-0002-0000-0000-00000B000000}"/>
    <dataValidation allowBlank="1" showInputMessage="1" showErrorMessage="1" prompt="Дата начала периода оплаты автоматически обновляется в ячейке справа" sqref="J4" xr:uid="{00000000-0002-0000-0000-00000C000000}"/>
    <dataValidation allowBlank="1" showInputMessage="1" showErrorMessage="1" prompt="Дата окончания периода оплаты автоматически обновляется в ячейке справа" sqref="J5" xr:uid="{00000000-0002-0000-0000-00000D000000}"/>
    <dataValidation allowBlank="1" showInputMessage="1" showErrorMessage="1" prompt="Дата окончания периода оплаты автоматически обновляется в этой ячейке" sqref="K5" xr:uid="{00000000-0002-0000-0000-00000E000000}"/>
    <dataValidation allowBlank="1" showInputMessage="1" showErrorMessage="1" prompt="Дата начала периода оплаты автоматически обновляется в этой ячейке" sqref="K4" xr:uid="{00000000-0002-0000-0000-00000F000000}"/>
    <dataValidation allowBlank="1" showInputMessage="1" showErrorMessage="1" prompt="Даты начала и окончания периода оплаты автоматически обновляются в ячейках ниже" sqref="J3:K3" xr:uid="{00000000-0002-0000-0000-000010000000}"/>
    <dataValidation allowBlank="1" showInputMessage="1" showErrorMessage="1" prompt="В столбце под этим заголовком введите дату возникновения расходов. Записи можно находить с помощью фильтров заголовка" sqref="A8" xr:uid="{00000000-0002-0000-0000-000011000000}"/>
    <dataValidation allowBlank="1" showInputMessage="1" showErrorMessage="1" prompt="В столбце под этим заголовком введите статью учета" sqref="B8" xr:uid="{00000000-0002-0000-0000-000012000000}"/>
    <dataValidation allowBlank="1" showInputMessage="1" showErrorMessage="1" prompt="В столбце под этим заголовком введите описание" sqref="C8" xr:uid="{00000000-0002-0000-0000-000013000000}"/>
    <dataValidation allowBlank="1" showInputMessage="1" showErrorMessage="1" prompt="В столбце под этим заголовком введите расходы на гостиницу" sqref="D8" xr:uid="{00000000-0002-0000-0000-000014000000}"/>
    <dataValidation allowBlank="1" showInputMessage="1" showErrorMessage="1" prompt="В столбце под этим заголовком введите расходы на транспорт" sqref="E8" xr:uid="{00000000-0002-0000-0000-000015000000}"/>
    <dataValidation allowBlank="1" showInputMessage="1" showErrorMessage="1" prompt="В столбце под этим заголовком введите расходы на топливо" sqref="F8" xr:uid="{00000000-0002-0000-0000-000016000000}"/>
    <dataValidation allowBlank="1" showInputMessage="1" showErrorMessage="1" prompt="В столбце под этим заголовком введите расходы на питание" sqref="G8" xr:uid="{00000000-0002-0000-0000-000017000000}"/>
    <dataValidation allowBlank="1" showInputMessage="1" showErrorMessage="1" prompt="В столбце под этим заголовком введите расходы на телефон" sqref="H8" xr:uid="{00000000-0002-0000-0000-000018000000}"/>
    <dataValidation allowBlank="1" showInputMessage="1" showErrorMessage="1" prompt="В столбце под этим заголовком введите расходы на развлечения" sqref="I8" xr:uid="{00000000-0002-0000-0000-000019000000}"/>
    <dataValidation allowBlank="1" showInputMessage="1" showErrorMessage="1" prompt="В столбце под этим заголовком введите прочие расходы" sqref="J8" xr:uid="{00000000-0002-0000-0000-00001A000000}"/>
    <dataValidation allowBlank="1" showInputMessage="1" showErrorMessage="1" prompt="В столбце под этим заголовком автоматически вычисляются общие расходы. Промежуточная сумма, авансы и итоги располагаются под этим столбцом" sqref="K8" xr:uid="{00000000-0002-0000-0000-00001B000000}"/>
    <dataValidation allowBlank="1" showInputMessage="1" showErrorMessage="1" prompt="Промежуточная сумма автоматически вычисляется в ячейке справа" sqref="A15:J15" xr:uid="{00000000-0002-0000-0000-00001C000000}"/>
    <dataValidation allowBlank="1" showInputMessage="1" showErrorMessage="1" prompt="Промежуточная сумма автоматически вычисляется в этой ячейке. Введите авансы в ячейке ниже. Итог автоматически вычисляется в ячейке под авансами" sqref="K15" xr:uid="{00000000-0002-0000-0000-00001D000000}"/>
    <dataValidation allowBlank="1" showInputMessage="1" showErrorMessage="1" prompt="Введите авансы в ячейке справа" sqref="A16:J16" xr:uid="{00000000-0002-0000-0000-00001E000000}"/>
    <dataValidation allowBlank="1" showInputMessage="1" showErrorMessage="1" prompt="Введите авансы в этой ячейке. Итог автоматически вычисляется ниже" sqref="K16" xr:uid="{00000000-0002-0000-0000-00001F000000}"/>
    <dataValidation allowBlank="1" showInputMessage="1" showErrorMessage="1" prompt="Общий итог автоматически вычисляется в ячейке справа. Введите имя лица, утвердившего выписку, и заметки в ячейках ниже" sqref="A17:J17" xr:uid="{00000000-0002-0000-0000-000020000000}"/>
    <dataValidation allowBlank="1" showInputMessage="1" showErrorMessage="1" prompt="Общий итог автоматически вычисляется в этой ячейке" sqref="K17" xr:uid="{00000000-0002-0000-0000-000021000000}"/>
    <dataValidation allowBlank="1" showInputMessage="1" showErrorMessage="1" prompt="Введите имя лица, утвердившего выписку, в ячейке ниже и заметки в ячейке справа. Ниже находится поле «Для служебного пользования»" sqref="A18:B18" xr:uid="{00000000-0002-0000-0000-000022000000}"/>
    <dataValidation allowBlank="1" showInputMessage="1" showErrorMessage="1" prompt="Введите заметки в ячейке ниже" sqref="C18:D18" xr:uid="{00000000-0002-0000-0000-000023000000}"/>
    <dataValidation allowBlank="1" showInputMessage="1" showErrorMessage="1" prompt="В этой ячейке указан текст «Для служебного пользования»" sqref="A22:D22" xr:uid="{00000000-0002-0000-0000-000024000000}"/>
    <dataValidation allowBlank="1" showInputMessage="1" showErrorMessage="1" prompt="Введите номер выписки в этой ячейке" sqref="J1:K1" xr:uid="{00000000-0002-0000-0000-000025000000}"/>
    <dataValidation allowBlank="1" showInputMessage="1" showErrorMessage="1" prompt="В этой ячейке указывается название листа. Введите сведения о сотруднике в ячейках ниже" sqref="A2:K2" xr:uid="{00000000-0002-0000-0000-000026000000}"/>
    <dataValidation allowBlank="1" showInputMessage="1" showErrorMessage="1" prompt="Создайте выписку о командировочных расходах на этом листе. Введите номер выписки в ячейке справа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Выписка о расходах</vt:lpstr>
      <vt:lpstr>'Выписка о расходах'!Заголовки_для_печати</vt:lpstr>
      <vt:lpstr>Заголовок1</vt:lpstr>
      <vt:lpstr>ЗаголовокСтроки1..J1</vt:lpstr>
      <vt:lpstr>ЗаголовокСтроки2..B6</vt:lpstr>
      <vt:lpstr>ЗаголовокСтроки3..E5</vt:lpstr>
      <vt:lpstr>ЗаголовокСтроки4..K5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2018-05-23T13:18:49Z</dcterms:modified>
</cp:coreProperties>
</file>