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ms-excel.template.macroEnabled.main+xml"/>
  <Override PartName="/xl/theme/theme1.xml" ContentType="application/vnd.openxmlformats-officedocument.theme+xml"/>
  <Override PartName="/xl/vbaProject.bin" ContentType="application/vnd.ms-office.vbaProject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charts/chart1.xml" ContentType="application/vnd.openxmlformats-officedocument.drawingml.char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ables/table2.xml" ContentType="application/vnd.openxmlformats-officedocument.spreadsheetml.table+xml"/>
  <Override PartName="/docProps/app.xml" ContentType="application/vnd.openxmlformats-officedocument.extended-properties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xl/tables/table1.xml" ContentType="application/vnd.openxmlformats-officedocument.spreadsheetml.table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 codeName="{8C4F1C90-05EB-6A55-5F09-09C24B55AC0B}"/>
  <workbookPr filterPrivacy="1" codeName="ThisWorkbook"/>
  <bookViews>
    <workbookView xWindow="14400" yWindow="-15" windowWidth="14445" windowHeight="12555" tabRatio="423"/>
  </bookViews>
  <sheets>
    <sheet name="Список оценок" sheetId="1" r:id="rId1"/>
    <sheet name="Сводка по учащимся" sheetId="2" r:id="rId2"/>
    <sheet name="Критерии расчета оценок" sheetId="3" r:id="rId3"/>
  </sheets>
  <definedNames>
    <definedName name="_xlnm.Print_Area" localSheetId="1">'Сводка по учащимся'!$A$1:$I$52</definedName>
    <definedName name="_xlnm.Print_Titles" localSheetId="0">'Список оценок'!$B:$B,'Список оценок'!$4:$4</definedName>
    <definedName name="Значения_таблицы_успеваемости">Макс_колво_баллов_за_задания[]</definedName>
    <definedName name="Значения_таблицы_успеваемости_по_учащимся">IFERROR(OFFSET(Оценки_учащихся_начало,,,,COUNT(Значения_таблицы_успеваемости)),0)</definedName>
    <definedName name="Имя_учащегося">'Сводка по учащимся'!$B$8</definedName>
    <definedName name="Имя_учителя">'Список оценок'!$B$2</definedName>
    <definedName name="Класс">'Список оценок'!$B$1</definedName>
    <definedName name="Макс._колво_баллов">'Список оценок'!$F$3</definedName>
    <definedName name="Метки_таблицы_успеваемости">OFFSET(Значения_таблицы_успеваемости,1,0)</definedName>
    <definedName name="Оценки_учащихся_начало">INDEX('Список оценок'!$G$5:$I$7,MATCH(Имя_учащегося,Данные_об_учащихся[Имя учащегося],0),1)</definedName>
    <definedName name="Список_учащихся">Данные_об_учащихся[Имя учащегося]</definedName>
  </definedNames>
  <calcPr calcId="145621"/>
</workbook>
</file>

<file path=xl/calcChain.xml><?xml version="1.0" encoding="utf-8"?>
<calcChain xmlns="http://schemas.openxmlformats.org/spreadsheetml/2006/main">
  <c r="H8" i="1" l="1"/>
  <c r="I8" i="1"/>
  <c r="G8" i="1"/>
  <c r="F5" i="1"/>
  <c r="F6" i="1"/>
  <c r="F7" i="1"/>
  <c r="B12" i="2" s="1"/>
  <c r="B3" i="2" l="1"/>
  <c r="B2" i="2"/>
  <c r="F8" i="1" l="1"/>
  <c r="F12" i="2"/>
  <c r="C7" i="1"/>
  <c r="C5" i="1"/>
  <c r="C6" i="1"/>
  <c r="F3" i="1" l="1"/>
  <c r="G12" i="2" l="1"/>
  <c r="E6" i="1"/>
  <c r="D6" i="1" s="1"/>
  <c r="E5" i="1"/>
  <c r="E7" i="1"/>
  <c r="D7" i="1" s="1"/>
  <c r="E8" i="1" l="1"/>
  <c r="D8" i="1" s="1"/>
  <c r="D5" i="1"/>
  <c r="D12" i="2" s="1"/>
  <c r="E12" i="2"/>
  <c r="H12" i="2" s="1"/>
</calcChain>
</file>

<file path=xl/sharedStrings.xml><?xml version="1.0" encoding="utf-8"?>
<sst xmlns="http://schemas.openxmlformats.org/spreadsheetml/2006/main" count="50" uniqueCount="45">
  <si>
    <t>%</t>
  </si>
  <si>
    <t>X</t>
  </si>
  <si>
    <t>5+</t>
  </si>
  <si>
    <t>5</t>
  </si>
  <si>
    <t>5-</t>
  </si>
  <si>
    <t>4+</t>
  </si>
  <si>
    <t>4</t>
  </si>
  <si>
    <t>4-</t>
  </si>
  <si>
    <t>3+</t>
  </si>
  <si>
    <t>3</t>
  </si>
  <si>
    <t>3-</t>
  </si>
  <si>
    <t>2+</t>
  </si>
  <si>
    <t>2</t>
  </si>
  <si>
    <t>2-</t>
  </si>
  <si>
    <t>1</t>
  </si>
  <si>
    <t>Процент</t>
  </si>
  <si>
    <t>Оценка</t>
  </si>
  <si>
    <t>Чтобы настроить шаблон в соответствии с вашими критериями расчета оценок, введите нужные процентные значения в представленную ниже таблицу.</t>
  </si>
  <si>
    <t>Название школы</t>
  </si>
  <si>
    <t>Имя учителя</t>
  </si>
  <si>
    <t xml:space="preserve">Максимальное количество баллов </t>
  </si>
  <si>
    <t xml:space="preserve">Дата выдачи задания </t>
  </si>
  <si>
    <t>Имя учащегося</t>
  </si>
  <si>
    <t>Учащийся 1</t>
  </si>
  <si>
    <t>Учащийся 2</t>
  </si>
  <si>
    <t>Учащийся 3</t>
  </si>
  <si>
    <t>Заработано баллов</t>
  </si>
  <si>
    <t>Макс. кол-во баллов</t>
  </si>
  <si>
    <t>Всего заработано баллов</t>
  </si>
  <si>
    <t>Успеваемость</t>
  </si>
  <si>
    <t>Сочинение в классе 1</t>
  </si>
  <si>
    <t>Сочинение в классе 2</t>
  </si>
  <si>
    <t>Класс</t>
  </si>
  <si>
    <t>Примечания учителя</t>
  </si>
  <si>
    <t>Подпись родителя (при необходимости)</t>
  </si>
  <si>
    <t>Дата:</t>
  </si>
  <si>
    <t>Полученная оценка</t>
  </si>
  <si>
    <t>Сред. академ. балл</t>
  </si>
  <si>
    <t>Черновик письменной работы</t>
  </si>
  <si>
    <t>Таблица для расчета оценок и средних академических баллов
(на листе «Список оценок»)</t>
  </si>
  <si>
    <t>Все значения нужно вводить по возрастающей.</t>
  </si>
  <si>
    <t>Средние оценки и баллы</t>
  </si>
  <si>
    <t>Расчет оценок</t>
  </si>
  <si>
    <t>Показатели учащегося</t>
  </si>
  <si>
    <t>Дата расчета успеваемости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</si>
</sst>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@_)"/>
  </numFmts>
  <fonts count="17" x14ac:knownFonts="1">
    <font>
      <sz val="9"/>
      <name val="Segoe UI"/>
      <family val="2"/>
      <scheme val="minor"/>
    </font>
    <font>
      <sz val="9"/>
      <name val="Arial"/>
      <family val="2"/>
    </font>
    <font>
      <sz val="18"/>
      <name val="Segoe UI"/>
      <family val="1"/>
      <scheme val="major"/>
    </font>
    <font>
      <sz val="18"/>
      <name val="Segoe UI"/>
      <family val="2"/>
      <scheme val="minor"/>
    </font>
    <font>
      <sz val="10"/>
      <name val="Segoe UI"/>
      <family val="2"/>
      <scheme val="minor"/>
    </font>
    <font>
      <b/>
      <sz val="9"/>
      <color indexed="8"/>
      <name val="Segoe UI"/>
      <family val="2"/>
      <scheme val="minor"/>
    </font>
    <font>
      <sz val="8"/>
      <name val="Segoe UI"/>
      <family val="2"/>
      <scheme val="minor"/>
    </font>
    <font>
      <sz val="9"/>
      <name val="Segoe UI"/>
      <family val="2"/>
      <scheme val="minor"/>
    </font>
    <font>
      <b/>
      <sz val="9"/>
      <name val="Segoe UI"/>
      <family val="2"/>
      <scheme val="minor"/>
    </font>
    <font>
      <sz val="12"/>
      <name val="Segoe UI"/>
      <family val="1"/>
      <scheme val="major"/>
    </font>
    <font>
      <sz val="12"/>
      <name val="Segoe UI"/>
      <family val="1"/>
      <scheme val="minor"/>
    </font>
    <font>
      <sz val="9"/>
      <name val="Segoe UI"/>
      <family val="2"/>
      <scheme val="major"/>
    </font>
    <font>
      <sz val="18"/>
      <name val="Segoe UI"/>
      <family val="2"/>
      <scheme val="major"/>
    </font>
    <font>
      <i/>
      <sz val="8"/>
      <name val="Segoe UI"/>
      <family val="2"/>
      <scheme val="minor"/>
    </font>
    <font>
      <sz val="9"/>
      <color theme="1"/>
      <name val="Segoe UI"/>
      <family val="2"/>
      <scheme val="minor"/>
    </font>
    <font>
      <b/>
      <sz val="12"/>
      <color theme="5" tint="-0.499984740745262"/>
      <name val="Segoe UI"/>
      <family val="2"/>
      <scheme val="minor"/>
    </font>
    <font>
      <sz val="9"/>
      <name val="Segoe U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399975585192419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5" tint="0.59996337778862885"/>
      </left>
      <right style="thin">
        <color theme="5" tint="0.59996337778862885"/>
      </right>
      <top style="thin">
        <color theme="5" tint="0.59996337778862885"/>
      </top>
      <bottom style="thin">
        <color theme="5" tint="0.59996337778862885"/>
      </bottom>
      <diagonal/>
    </border>
    <border>
      <left/>
      <right/>
      <top/>
      <bottom style="thin">
        <color theme="5" tint="0.59996337778862885"/>
      </bottom>
      <diagonal/>
    </border>
    <border>
      <left/>
      <right style="thin">
        <color theme="5" tint="0.59996337778862885"/>
      </right>
      <top/>
      <bottom style="thin">
        <color theme="5" tint="0.59996337778862885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/>
      <bottom/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2">
    <xf numFmtId="0" fontId="0" fillId="0" borderId="0" xfId="0"/>
    <xf numFmtId="49" fontId="0" fillId="0" borderId="0" xfId="0" applyNumberFormat="1" applyFont="1" applyFill="1" applyBorder="1" applyAlignment="1" applyProtection="1">
      <alignment horizontal="center" wrapText="1"/>
    </xf>
    <xf numFmtId="0" fontId="0" fillId="0" borderId="0" xfId="0" applyNumberFormat="1" applyFont="1" applyFill="1" applyBorder="1" applyAlignment="1" applyProtection="1">
      <alignment horizontal="left" vertical="center"/>
    </xf>
    <xf numFmtId="0" fontId="0" fillId="0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Alignment="1"/>
    <xf numFmtId="0" fontId="7" fillId="0" borderId="0" xfId="0" applyFont="1"/>
    <xf numFmtId="0" fontId="2" fillId="0" borderId="0" xfId="0" applyFont="1" applyBorder="1" applyAlignment="1"/>
    <xf numFmtId="0" fontId="3" fillId="2" borderId="0" xfId="0" applyNumberFormat="1" applyFont="1" applyFill="1" applyBorder="1" applyAlignment="1" applyProtection="1">
      <alignment horizontal="left" vertical="center" wrapText="1"/>
    </xf>
    <xf numFmtId="0" fontId="6" fillId="0" borderId="0" xfId="0" applyFont="1" applyAlignment="1" applyProtection="1">
      <alignment horizontal="left"/>
    </xf>
    <xf numFmtId="9" fontId="6" fillId="0" borderId="0" xfId="0" applyNumberFormat="1" applyFont="1" applyAlignment="1" applyProtection="1">
      <alignment horizontal="left"/>
    </xf>
    <xf numFmtId="49" fontId="6" fillId="0" borderId="0" xfId="0" applyNumberFormat="1" applyFont="1" applyAlignment="1" applyProtection="1">
      <alignment horizontal="left" vertical="center" wrapText="1"/>
    </xf>
    <xf numFmtId="9" fontId="0" fillId="0" borderId="0" xfId="1" applyNumberFormat="1" applyFont="1" applyFill="1" applyBorder="1" applyAlignment="1" applyProtection="1">
      <alignment horizontal="center" vertical="center"/>
    </xf>
    <xf numFmtId="1" fontId="0" fillId="0" borderId="0" xfId="0" applyNumberFormat="1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horizontal="left" vertical="center"/>
    </xf>
    <xf numFmtId="0" fontId="7" fillId="0" borderId="0" xfId="0" applyFont="1" applyAlignment="1" applyProtection="1">
      <alignment horizontal="left"/>
    </xf>
    <xf numFmtId="9" fontId="0" fillId="0" borderId="0" xfId="1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11" fillId="0" borderId="0" xfId="0" applyFont="1" applyBorder="1" applyAlignment="1">
      <alignment horizontal="left" vertical="center" indent="1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9" fontId="7" fillId="0" borderId="0" xfId="1" applyFont="1" applyBorder="1" applyAlignment="1">
      <alignment horizontal="center" vertical="center"/>
    </xf>
    <xf numFmtId="4" fontId="7" fillId="0" borderId="0" xfId="2" applyNumberFormat="1" applyFont="1" applyBorder="1" applyAlignment="1">
      <alignment horizontal="center" vertical="center"/>
    </xf>
    <xf numFmtId="14" fontId="7" fillId="0" borderId="0" xfId="0" applyNumberFormat="1" applyFont="1" applyAlignment="1">
      <alignment horizontal="left"/>
    </xf>
    <xf numFmtId="0" fontId="7" fillId="0" borderId="0" xfId="0" applyFont="1" applyBorder="1"/>
    <xf numFmtId="39" fontId="7" fillId="0" borderId="0" xfId="2" applyNumberFormat="1" applyFont="1" applyBorder="1" applyAlignment="1">
      <alignment horizontal="center" vertical="center"/>
    </xf>
    <xf numFmtId="0" fontId="8" fillId="0" borderId="0" xfId="0" applyFont="1"/>
    <xf numFmtId="0" fontId="7" fillId="0" borderId="1" xfId="0" applyFont="1" applyBorder="1"/>
    <xf numFmtId="164" fontId="0" fillId="0" borderId="0" xfId="0" applyNumberFormat="1" applyFont="1" applyFill="1" applyBorder="1" applyAlignment="1" applyProtection="1">
      <alignment horizontal="center" vertical="center"/>
    </xf>
    <xf numFmtId="1" fontId="5" fillId="0" borderId="2" xfId="0" applyNumberFormat="1" applyFont="1" applyFill="1" applyBorder="1" applyAlignment="1" applyProtection="1">
      <alignment horizontal="center" vertical="center"/>
    </xf>
    <xf numFmtId="0" fontId="9" fillId="2" borderId="3" xfId="0" applyNumberFormat="1" applyFont="1" applyFill="1" applyBorder="1" applyAlignment="1" applyProtection="1">
      <alignment vertical="top" wrapText="1"/>
    </xf>
    <xf numFmtId="0" fontId="2" fillId="2" borderId="3" xfId="0" applyNumberFormat="1" applyFont="1" applyFill="1" applyBorder="1" applyAlignment="1" applyProtection="1"/>
    <xf numFmtId="0" fontId="4" fillId="0" borderId="4" xfId="0" applyFont="1" applyBorder="1" applyAlignment="1" applyProtection="1">
      <alignment horizontal="right" vertical="center"/>
    </xf>
    <xf numFmtId="0" fontId="7" fillId="0" borderId="0" xfId="0" applyFont="1" applyAlignment="1">
      <alignment horizontal="left"/>
    </xf>
    <xf numFmtId="0" fontId="2" fillId="2" borderId="0" xfId="0" applyNumberFormat="1" applyFont="1" applyFill="1" applyBorder="1" applyAlignment="1" applyProtection="1"/>
    <xf numFmtId="0" fontId="10" fillId="2" borderId="0" xfId="0" applyNumberFormat="1" applyFont="1" applyFill="1" applyBorder="1" applyAlignment="1" applyProtection="1">
      <alignment vertical="top" wrapText="1"/>
    </xf>
    <xf numFmtId="14" fontId="6" fillId="0" borderId="0" xfId="0" applyNumberFormat="1" applyFont="1" applyAlignment="1" applyProtection="1">
      <alignment horizontal="center"/>
    </xf>
    <xf numFmtId="0" fontId="4" fillId="0" borderId="4" xfId="0" applyFont="1" applyBorder="1" applyAlignment="1" applyProtection="1">
      <alignment horizontal="right"/>
    </xf>
    <xf numFmtId="0" fontId="0" fillId="0" borderId="0" xfId="0" applyFont="1" applyAlignment="1" applyProtection="1">
      <alignment horizontal="left"/>
    </xf>
    <xf numFmtId="0" fontId="0" fillId="0" borderId="0" xfId="0" applyFont="1"/>
    <xf numFmtId="1" fontId="16" fillId="0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 applyProtection="1">
      <alignment horizontal="left" vertical="center"/>
    </xf>
    <xf numFmtId="164" fontId="16" fillId="0" borderId="0" xfId="0" applyNumberFormat="1" applyFont="1" applyFill="1" applyBorder="1" applyAlignment="1" applyProtection="1">
      <alignment horizontal="center" vertical="center"/>
    </xf>
    <xf numFmtId="9" fontId="16" fillId="0" borderId="0" xfId="0" applyNumberFormat="1" applyFont="1" applyFill="1" applyBorder="1" applyAlignment="1" applyProtection="1">
      <alignment horizontal="center" vertical="center"/>
    </xf>
    <xf numFmtId="1" fontId="16" fillId="0" borderId="0" xfId="0" applyNumberFormat="1" applyFont="1" applyFill="1" applyBorder="1" applyAlignment="1" applyProtection="1">
      <alignment horizontal="center" vertical="center"/>
    </xf>
    <xf numFmtId="164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13" fillId="0" borderId="0" xfId="0" applyFont="1" applyBorder="1" applyAlignment="1"/>
    <xf numFmtId="164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0" fillId="0" borderId="0" xfId="0" applyFill="1" applyBorder="1" applyProtection="1"/>
    <xf numFmtId="49" fontId="0" fillId="0" borderId="0" xfId="0" applyNumberFormat="1" applyFill="1" applyBorder="1" applyAlignment="1" applyProtection="1">
      <alignment horizontal="left" wrapText="1"/>
    </xf>
    <xf numFmtId="0" fontId="0" fillId="0" borderId="0" xfId="0" applyNumberFormat="1" applyFill="1" applyBorder="1" applyAlignment="1" applyProtection="1">
      <alignment horizontal="left" vertical="center"/>
    </xf>
    <xf numFmtId="49" fontId="0" fillId="0" borderId="0" xfId="0" applyNumberFormat="1" applyFill="1" applyBorder="1" applyAlignment="1" applyProtection="1">
      <alignment horizontal="center" wrapText="1"/>
    </xf>
    <xf numFmtId="0" fontId="0" fillId="0" borderId="0" xfId="0" applyAlignment="1">
      <alignment horizontal="left"/>
    </xf>
    <xf numFmtId="0" fontId="0" fillId="0" borderId="0" xfId="0" applyBorder="1" applyAlignment="1">
      <alignment horizontal="right"/>
    </xf>
    <xf numFmtId="0" fontId="15" fillId="0" borderId="0" xfId="0" applyFont="1"/>
    <xf numFmtId="0" fontId="7" fillId="0" borderId="0" xfId="0" applyFont="1" applyBorder="1" applyAlignment="1">
      <alignment horizontal="center" vertical="center"/>
    </xf>
    <xf numFmtId="0" fontId="0" fillId="0" borderId="5" xfId="0" applyFont="1" applyBorder="1" applyAlignment="1">
      <alignment horizontal="left" vertical="top" wrapText="1" indent="1"/>
    </xf>
    <xf numFmtId="0" fontId="7" fillId="0" borderId="6" xfId="0" applyFont="1" applyBorder="1" applyAlignment="1">
      <alignment horizontal="left" vertical="top" wrapText="1" indent="1"/>
    </xf>
    <xf numFmtId="0" fontId="7" fillId="0" borderId="7" xfId="0" applyFont="1" applyBorder="1" applyAlignment="1">
      <alignment horizontal="left" vertical="top" wrapText="1" indent="1"/>
    </xf>
    <xf numFmtId="0" fontId="7" fillId="0" borderId="8" xfId="0" applyFont="1" applyBorder="1" applyAlignment="1">
      <alignment horizontal="left" vertical="top" wrapText="1" indent="1"/>
    </xf>
    <xf numFmtId="0" fontId="7" fillId="0" borderId="0" xfId="0" applyFont="1" applyBorder="1" applyAlignment="1">
      <alignment horizontal="left" vertical="top" wrapText="1" indent="1"/>
    </xf>
    <xf numFmtId="0" fontId="7" fillId="0" borderId="9" xfId="0" applyFont="1" applyBorder="1" applyAlignment="1">
      <alignment horizontal="left" vertical="top" wrapText="1" indent="1"/>
    </xf>
    <xf numFmtId="0" fontId="7" fillId="0" borderId="10" xfId="0" applyFont="1" applyBorder="1" applyAlignment="1">
      <alignment horizontal="left" vertical="top" wrapText="1" indent="1"/>
    </xf>
    <xf numFmtId="0" fontId="7" fillId="0" borderId="11" xfId="0" applyFont="1" applyBorder="1" applyAlignment="1">
      <alignment horizontal="left" vertical="top" wrapText="1" indent="1"/>
    </xf>
    <xf numFmtId="0" fontId="7" fillId="0" borderId="12" xfId="0" applyFont="1" applyBorder="1" applyAlignment="1">
      <alignment horizontal="left" vertical="top" wrapText="1" indent="1"/>
    </xf>
    <xf numFmtId="0" fontId="12" fillId="2" borderId="0" xfId="0" applyNumberFormat="1" applyFont="1" applyFill="1" applyBorder="1" applyAlignment="1">
      <alignment horizontal="left" vertical="center" wrapText="1" indent="2"/>
    </xf>
    <xf numFmtId="0" fontId="14" fillId="3" borderId="0" xfId="0" applyFont="1" applyFill="1" applyAlignment="1">
      <alignment horizontal="center" vertical="center" wrapText="1"/>
    </xf>
    <xf numFmtId="0" fontId="0" fillId="0" borderId="0" xfId="0" applyAlignment="1">
      <alignment vertical="top" wrapText="1"/>
    </xf>
    <xf numFmtId="0" fontId="7" fillId="0" borderId="0" xfId="0" applyFont="1" applyAlignment="1">
      <alignment vertical="top" wrapText="1"/>
    </xf>
  </cellXfs>
  <cellStyles count="3">
    <cellStyle name="Comma" xfId="2" builtinId="3"/>
    <cellStyle name="Normal" xfId="0" builtinId="0" customBuiltin="1"/>
    <cellStyle name="Percent" xfId="1" builtinId="5"/>
  </cellStyles>
  <dxfs count="30">
    <dxf>
      <numFmt numFmtId="2" formatCode="0.00"/>
      <alignment horizontal="center" vertical="bottom" textRotation="0" wrapText="0" indent="0" justifyLastLine="0" shrinkToFit="0" readingOrder="0"/>
    </dxf>
    <dxf>
      <numFmt numFmtId="164" formatCode="_(@_)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Segoe UI"/>
        <scheme val="minor"/>
      </font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Segoe UI"/>
        <scheme val="minor"/>
      </font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Segoe UI"/>
        <scheme val="minor"/>
      </font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Segoe U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Segoe U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Segoe U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Segoe U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Segoe UI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13" formatCode="0%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Segoe UI"/>
        <scheme val="minor"/>
      </font>
      <numFmt numFmtId="164" formatCode="_(@_)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Segoe U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relative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  <protection locked="1" hidden="0"/>
    </dxf>
    <dxf>
      <alignment vertical="bottom" textRotation="0" wrapText="1" indent="0" justifyLastLine="0" shrinkToFit="0" readingOrder="0"/>
    </dxf>
    <dxf>
      <font>
        <color theme="1"/>
      </font>
      <border>
        <left style="thin">
          <color theme="5" tint="0.59996337778862885"/>
        </left>
        <right style="thin">
          <color theme="5" tint="0.59996337778862885"/>
        </right>
        <top style="thin">
          <color theme="5" tint="0.59996337778862885"/>
        </top>
        <bottom style="thin">
          <color theme="5" tint="0.59996337778862885"/>
        </bottom>
        <vertical style="thin">
          <color theme="5" tint="0.59996337778862885"/>
        </vertical>
        <horizontal style="thin">
          <color theme="5" tint="0.59996337778862885"/>
        </horizontal>
      </border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4" tint="-0.249977111117893"/>
      </font>
    </dxf>
    <dxf>
      <font>
        <b/>
        <color theme="4" tint="-0.249977111117893"/>
      </font>
      <border>
        <top style="thin">
          <color theme="4"/>
        </top>
      </border>
    </dxf>
    <dxf>
      <font>
        <b/>
        <color theme="4" tint="-0.249977111117893"/>
      </font>
      <border>
        <bottom style="thin">
          <color theme="4"/>
        </bottom>
      </border>
    </dxf>
    <dxf>
      <font>
        <color theme="4" tint="-0.249977111117893"/>
      </font>
      <border>
        <top/>
        <bottom style="thin">
          <color theme="4"/>
        </bottom>
      </border>
    </dxf>
  </dxfs>
  <tableStyles count="2" defaultTableStyle="TableStyleMedium9" defaultPivotStyle="PivotStyleLight16">
    <tableStyle name="GradeBook" pivot="0" count="6">
      <tableStyleElement type="wholeTable" dxfId="29"/>
      <tableStyleElement type="headerRow" dxfId="28"/>
      <tableStyleElement type="totalRow" dxfId="27"/>
      <tableStyleElement type="firstColumn" dxfId="26"/>
      <tableStyleElement type="firstRowStripe" dxfId="25"/>
      <tableStyleElement type="firstColumnStripe" dxfId="24"/>
    </tableStyle>
    <tableStyle name="Total Possible Points Table" pivot="0" count="1">
      <tableStyleElement type="wholeTable" dxfId="23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C2C8B2"/>
      <rgbColor rgb="00FFFF00"/>
      <rgbColor rgb="00FF00FF"/>
      <rgbColor rgb="0000FFFF"/>
      <rgbColor rgb="00800000"/>
      <rgbColor rgb="00008000"/>
      <rgbColor rgb="00000080"/>
      <rgbColor rgb="00808000"/>
      <rgbColor rgb="00DADCE8"/>
      <rgbColor rgb="00D2E1E8"/>
      <rgbColor rgb="00D2D2D2"/>
      <rgbColor rgb="00888888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A75A45"/>
      <rgbColor rgb="00CCFFCC"/>
      <rgbColor rgb="00FFFF99"/>
      <rgbColor rgb="00FDF8EC"/>
      <rgbColor rgb="00FF99CC"/>
      <rgbColor rgb="00EAEAEA"/>
      <rgbColor rgb="00FFCC99"/>
      <rgbColor rgb="00D6DACA"/>
      <rgbColor rgb="0033CCCC"/>
      <rgbColor rgb="0099CC00"/>
      <rgbColor rgb="00FFCC00"/>
      <rgbColor rgb="00FF9900"/>
      <rgbColor rgb="00FF6600"/>
      <rgbColor rgb="00C8CAD6"/>
      <rgbColor rgb="00B7B7B7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66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3.xml"/><Relationship Id="rId5" Type="http://schemas.openxmlformats.org/officeDocument/2006/relationships/styles" Target="styles.xml"/><Relationship Id="rId10" Type="http://schemas.openxmlformats.org/officeDocument/2006/relationships/customXml" Target="../customXml/item2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solidFill>
                  <a:schemeClr val="accent2">
                    <a:lumMod val="50000"/>
                  </a:schemeClr>
                </a:solidFill>
              </a:defRPr>
            </a:pPr>
            <a:r>
              <a:rPr lang="ru-RU">
                <a:solidFill>
                  <a:schemeClr val="accent2">
                    <a:lumMod val="50000"/>
                  </a:schemeClr>
                </a:solidFill>
              </a:rPr>
              <a:t>Успеваемость учащегося</a:t>
            </a:r>
            <a:endParaRPr lang="en-US">
              <a:solidFill>
                <a:schemeClr val="accent2">
                  <a:lumMod val="50000"/>
                </a:schemeClr>
              </a:solidFill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Макс. кол-во баллов</c:v>
          </c:tx>
          <c:invertIfNegative val="0"/>
          <c:cat>
            <c:strRef>
              <c:f>[0]!Метки_таблицы_успеваемости</c:f>
              <c:strCache>
                <c:ptCount val="3"/>
                <c:pt idx="0">
                  <c:v>Сочинение в классе 1</c:v>
                </c:pt>
                <c:pt idx="1">
                  <c:v>Сочинение в классе 2</c:v>
                </c:pt>
                <c:pt idx="2">
                  <c:v>Черновик письменной работы</c:v>
                </c:pt>
              </c:strCache>
            </c:strRef>
          </c:cat>
          <c:val>
            <c:numRef>
              <c:f>[0]!Значения_таблицы_успеваемости</c:f>
              <c:numCache>
                <c:formatCode>0</c:formatCode>
                <c:ptCount val="3"/>
                <c:pt idx="0">
                  <c:v>20</c:v>
                </c:pt>
                <c:pt idx="1">
                  <c:v>20</c:v>
                </c:pt>
                <c:pt idx="2">
                  <c:v>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376704"/>
        <c:axId val="116398720"/>
      </c:barChart>
      <c:lineChart>
        <c:grouping val="standard"/>
        <c:varyColors val="0"/>
        <c:ser>
          <c:idx val="1"/>
          <c:order val="1"/>
          <c:tx>
            <c:v>Заработано баллов</c:v>
          </c:tx>
          <c:marker>
            <c:symbol val="diamond"/>
            <c:size val="9"/>
            <c:spPr>
              <a:solidFill>
                <a:schemeClr val="accent2">
                  <a:lumMod val="50000"/>
                </a:schemeClr>
              </a:solidFill>
            </c:spPr>
          </c:marker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[0]!Значения_таблицы_успеваемости_по_учащимся</c:f>
              <c:numCache>
                <c:formatCode>General</c:formatCode>
                <c:ptCount val="3"/>
                <c:pt idx="0">
                  <c:v>20</c:v>
                </c:pt>
                <c:pt idx="1">
                  <c:v>15</c:v>
                </c:pt>
                <c:pt idx="2">
                  <c:v>40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376704"/>
        <c:axId val="116398720"/>
      </c:lineChart>
      <c:catAx>
        <c:axId val="116376704"/>
        <c:scaling>
          <c:orientation val="minMax"/>
        </c:scaling>
        <c:delete val="0"/>
        <c:axPos val="b"/>
        <c:majorTickMark val="out"/>
        <c:minorTickMark val="none"/>
        <c:tickLblPos val="nextTo"/>
        <c:crossAx val="116398720"/>
        <c:crosses val="autoZero"/>
        <c:auto val="1"/>
        <c:lblAlgn val="ctr"/>
        <c:lblOffset val="100"/>
        <c:noMultiLvlLbl val="0"/>
      </c:catAx>
      <c:valAx>
        <c:axId val="116398720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in"/>
        <c:tickLblPos val="nextTo"/>
        <c:crossAx val="11637670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ln cmpd="dbl">
      <a:solidFill>
        <a:schemeClr val="accent2">
          <a:lumMod val="60000"/>
          <a:lumOff val="40000"/>
        </a:schemeClr>
      </a:solidFill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152400</xdr:colOff>
      <xdr:row>0</xdr:row>
      <xdr:rowOff>190500</xdr:rowOff>
    </xdr:from>
    <xdr:to>
      <xdr:col>12</xdr:col>
      <xdr:colOff>271990</xdr:colOff>
      <xdr:row>3</xdr:row>
      <xdr:rowOff>485775</xdr:rowOff>
    </xdr:to>
    <xdr:sp macro="" textlink="">
      <xdr:nvSpPr>
        <xdr:cNvPr id="4" name="Rounded Rectangular Callout 3" descr="To add a new class, click to the right of the last assignment or test and begin typing. To delete these instructions, select this shape and then press Delete.&#10;"/>
        <xdr:cNvSpPr/>
      </xdr:nvSpPr>
      <xdr:spPr>
        <a:xfrm rot="10800000" flipV="1">
          <a:off x="9782175" y="190500"/>
          <a:ext cx="1929340" cy="1314450"/>
        </a:xfrm>
        <a:prstGeom prst="wedgeRoundRectCallout">
          <a:avLst>
            <a:gd name="adj1" fmla="val 98742"/>
            <a:gd name="adj2" fmla="val 55671"/>
            <a:gd name="adj3" fmla="val 16667"/>
          </a:avLst>
        </a:prstGeom>
        <a:gradFill flip="none" rotWithShape="1">
          <a:gsLst>
            <a:gs pos="17000">
              <a:schemeClr val="accent3">
                <a:lumMod val="60000"/>
                <a:lumOff val="40000"/>
              </a:schemeClr>
            </a:gs>
            <a:gs pos="62000">
              <a:schemeClr val="accent3">
                <a:lumMod val="40000"/>
                <a:lumOff val="60000"/>
              </a:schemeClr>
            </a:gs>
          </a:gsLst>
          <a:path path="circle">
            <a:fillToRect l="50000" t="50000" r="50000" b="50000"/>
          </a:path>
          <a:tileRect/>
        </a:gradFill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marL="0" indent="0" algn="ctr"/>
          <a:r>
            <a:rPr lang="ru-RU" sz="900">
              <a:solidFill>
                <a:schemeClr val="dk1"/>
              </a:solidFill>
              <a:latin typeface="+mn-lt"/>
              <a:ea typeface="+mn-ea"/>
              <a:cs typeface="+mn-cs"/>
            </a:rPr>
            <a:t>Чтобы  добавить задание, щелкните ячейку</a:t>
          </a:r>
          <a:r>
            <a:rPr lang="ru-RU" sz="900" baseline="0">
              <a:solidFill>
                <a:schemeClr val="dk1"/>
              </a:solidFill>
              <a:latin typeface="+mn-lt"/>
              <a:ea typeface="+mn-ea"/>
              <a:cs typeface="+mn-cs"/>
            </a:rPr>
            <a:t> справа от последнего задания и введите нужный текст. Чтобы удалить эти инструкции, выделите фигуру и нажмите клавишу </a:t>
          </a:r>
          <a:r>
            <a:rPr lang="en-US" sz="900" baseline="0">
              <a:solidFill>
                <a:schemeClr val="dk1"/>
              </a:solidFill>
              <a:latin typeface="+mn-lt"/>
              <a:ea typeface="+mn-ea"/>
              <a:cs typeface="+mn-cs"/>
            </a:rPr>
            <a:t>DELETE.</a:t>
          </a:r>
          <a:endParaRPr lang="en-US" sz="9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 fPrintsWithSheet="0"/>
  </xdr:twoCellAnchor>
  <xdr:twoCellAnchor>
    <xdr:from>
      <xdr:col>9</xdr:col>
      <xdr:colOff>819150</xdr:colOff>
      <xdr:row>9</xdr:row>
      <xdr:rowOff>152400</xdr:rowOff>
    </xdr:from>
    <xdr:to>
      <xdr:col>12</xdr:col>
      <xdr:colOff>66147</xdr:colOff>
      <xdr:row>16</xdr:row>
      <xdr:rowOff>85725</xdr:rowOff>
    </xdr:to>
    <xdr:sp macro="" textlink="">
      <xdr:nvSpPr>
        <xdr:cNvPr id="5" name="Rounded Rectangular Callout 4" descr="To add a new student, select the last cell above the Average Grade/Scores row and then press the Tab key. &#10;"/>
        <xdr:cNvSpPr/>
      </xdr:nvSpPr>
      <xdr:spPr>
        <a:xfrm rot="10800000" flipV="1">
          <a:off x="9544050" y="2657475"/>
          <a:ext cx="1961622" cy="1066800"/>
        </a:xfrm>
        <a:prstGeom prst="wedgeRoundRectCallout">
          <a:avLst>
            <a:gd name="adj1" fmla="val 90332"/>
            <a:gd name="adj2" fmla="val -116485"/>
            <a:gd name="adj3" fmla="val 16667"/>
          </a:avLst>
        </a:prstGeom>
        <a:gradFill flip="none" rotWithShape="1">
          <a:gsLst>
            <a:gs pos="17000">
              <a:schemeClr val="accent3">
                <a:lumMod val="60000"/>
                <a:lumOff val="40000"/>
              </a:schemeClr>
            </a:gs>
            <a:gs pos="62000">
              <a:schemeClr val="accent3">
                <a:lumMod val="40000"/>
                <a:lumOff val="60000"/>
              </a:schemeClr>
            </a:gs>
          </a:gsLst>
          <a:path path="circle">
            <a:fillToRect l="50000" t="50000" r="50000" b="50000"/>
          </a:path>
          <a:tileRect/>
        </a:gradFill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marL="0" indent="0" algn="ctr"/>
          <a:r>
            <a:rPr lang="ru-RU" sz="900">
              <a:solidFill>
                <a:schemeClr val="dk1"/>
              </a:solidFill>
              <a:latin typeface="+mn-lt"/>
              <a:ea typeface="+mn-ea"/>
              <a:cs typeface="+mn-cs"/>
            </a:rPr>
            <a:t>Чтобы</a:t>
          </a:r>
          <a:r>
            <a:rPr lang="ru-RU" sz="900" baseline="0">
              <a:solidFill>
                <a:schemeClr val="dk1"/>
              </a:solidFill>
              <a:latin typeface="+mn-lt"/>
              <a:ea typeface="+mn-ea"/>
              <a:cs typeface="+mn-cs"/>
            </a:rPr>
            <a:t> добавить учащегося,  выберите последнюю ячейку над строкой «Средние оценки и баллы» и нажмите клавишу </a:t>
          </a:r>
          <a:r>
            <a:rPr lang="en-US" sz="900" baseline="0">
              <a:solidFill>
                <a:schemeClr val="dk1"/>
              </a:solidFill>
              <a:latin typeface="+mn-lt"/>
              <a:ea typeface="+mn-ea"/>
              <a:cs typeface="+mn-cs"/>
            </a:rPr>
            <a:t>TAB.</a:t>
          </a:r>
          <a:endParaRPr lang="en-US" sz="9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13</xdr:row>
      <xdr:rowOff>76200</xdr:rowOff>
    </xdr:from>
    <xdr:to>
      <xdr:col>8</xdr:col>
      <xdr:colOff>19050</xdr:colOff>
      <xdr:row>33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367732</xdr:colOff>
      <xdr:row>0</xdr:row>
      <xdr:rowOff>356001</xdr:rowOff>
    </xdr:from>
    <xdr:to>
      <xdr:col>5</xdr:col>
      <xdr:colOff>846625</xdr:colOff>
      <xdr:row>5</xdr:row>
      <xdr:rowOff>120364</xdr:rowOff>
    </xdr:to>
    <xdr:sp macro="" textlink="">
      <xdr:nvSpPr>
        <xdr:cNvPr id="3" name="Rounded Rectangular Callout 2" descr="Click cell B8 and use the drop down to select a student. &#10;"/>
        <xdr:cNvSpPr/>
      </xdr:nvSpPr>
      <xdr:spPr>
        <a:xfrm rot="423327">
          <a:off x="3653857" y="356001"/>
          <a:ext cx="1498068" cy="812113"/>
        </a:xfrm>
        <a:prstGeom prst="wedgeRoundRectCallout">
          <a:avLst>
            <a:gd name="adj1" fmla="val -53420"/>
            <a:gd name="adj2" fmla="val 94024"/>
            <a:gd name="adj3" fmla="val 16667"/>
          </a:avLst>
        </a:prstGeom>
        <a:gradFill flip="none" rotWithShape="1">
          <a:gsLst>
            <a:gs pos="17000">
              <a:schemeClr val="accent3">
                <a:lumMod val="60000"/>
                <a:lumOff val="40000"/>
              </a:schemeClr>
            </a:gs>
            <a:gs pos="62000">
              <a:schemeClr val="accent3">
                <a:lumMod val="40000"/>
                <a:lumOff val="60000"/>
              </a:schemeClr>
            </a:gs>
          </a:gsLst>
          <a:path path="circle">
            <a:fillToRect l="50000" t="50000" r="50000" b="50000"/>
          </a:path>
          <a:tileRect/>
        </a:gradFill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ru-RU" sz="900"/>
            <a:t>Раскрывающееся меню в ячейке </a:t>
          </a:r>
          <a:r>
            <a:rPr lang="en-US" sz="900"/>
            <a:t>B8 </a:t>
          </a:r>
          <a:r>
            <a:rPr lang="ru-RU" sz="900"/>
            <a:t>позволяет выбрать учащегося</a:t>
          </a:r>
          <a:r>
            <a:rPr lang="en-US" sz="900"/>
            <a:t>. </a:t>
          </a:r>
        </a:p>
      </xdr:txBody>
    </xdr:sp>
    <xdr:clientData fPrintsWithSheet="0"/>
  </xdr:twoCellAnchor>
  <xdr:twoCellAnchor>
    <xdr:from>
      <xdr:col>0</xdr:col>
      <xdr:colOff>219075</xdr:colOff>
      <xdr:row>9</xdr:row>
      <xdr:rowOff>19050</xdr:rowOff>
    </xdr:from>
    <xdr:to>
      <xdr:col>8</xdr:col>
      <xdr:colOff>9525</xdr:colOff>
      <xdr:row>12</xdr:row>
      <xdr:rowOff>76200</xdr:rowOff>
    </xdr:to>
    <xdr:sp macro="" textlink="">
      <xdr:nvSpPr>
        <xdr:cNvPr id="4" name="Rounded Rectangle 3"/>
        <xdr:cNvSpPr/>
      </xdr:nvSpPr>
      <xdr:spPr>
        <a:xfrm>
          <a:off x="219075" y="1724025"/>
          <a:ext cx="6715125" cy="561975"/>
        </a:xfrm>
        <a:prstGeom prst="roundRect">
          <a:avLst/>
        </a:prstGeom>
        <a:noFill/>
        <a:ln w="9525">
          <a:solidFill>
            <a:schemeClr val="accent2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962025</xdr:colOff>
      <xdr:row>0</xdr:row>
      <xdr:rowOff>114300</xdr:rowOff>
    </xdr:from>
    <xdr:to>
      <xdr:col>7</xdr:col>
      <xdr:colOff>990600</xdr:colOff>
      <xdr:row>1</xdr:row>
      <xdr:rowOff>9525</xdr:rowOff>
    </xdr:to>
    <xdr:sp macro="[0]!PrintAllSummaries" textlink="">
      <xdr:nvSpPr>
        <xdr:cNvPr id="6" name="TextBox 5"/>
        <xdr:cNvSpPr txBox="1"/>
      </xdr:nvSpPr>
      <xdr:spPr>
        <a:xfrm>
          <a:off x="6381750" y="114300"/>
          <a:ext cx="1219200" cy="333375"/>
        </a:xfrm>
        <a:prstGeom prst="round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lang="ru-RU" sz="1100"/>
            <a:t>Распечатать</a:t>
          </a:r>
          <a:r>
            <a:rPr lang="ru-RU" sz="1100" baseline="0"/>
            <a:t> все</a:t>
          </a:r>
        </a:p>
      </xdr:txBody>
    </xdr:sp>
    <xdr:clientData fPrintsWithSheet="0"/>
  </xdr:twoCellAnchor>
</xdr:wsDr>
</file>

<file path=xl/tables/table1.xml><?xml version="1.0" encoding="utf-8"?>
<table xmlns="http://schemas.openxmlformats.org/spreadsheetml/2006/main" id="1" name="Данные_об_учащихся" displayName="Данные_об_учащихся" ref="B4:I8" totalsRowCount="1" headerRowDxfId="22">
  <autoFilter ref="B4:I7"/>
  <tableColumns count="8">
    <tableColumn id="1" name="Имя учащегося" totalsRowLabel="Средние оценки и баллы" totalsRowDxfId="21"/>
    <tableColumn id="18" name="Успеваемость" totalsRowDxfId="20">
      <calculatedColumnFormula>Данные_об_учащихся[[#This Row],[Всего заработано баллов]]</calculatedColumnFormula>
    </tableColumn>
    <tableColumn id="3" name="Оценка" totalsRowFunction="custom" dataDxfId="19" totalsRowDxfId="18">
      <calculatedColumnFormula>IFERROR(VLOOKUP(Данные_об_учащихся[[#This Row],[%]],Таблица_расчета_оценок[],2,TRUE),"")</calculatedColumnFormula>
      <totalsRowFormula>IFERROR(VLOOKUP(Данные_об_учащихся[[#Totals],[%]],Таблица_расчета_оценок[],2,TRUE),"")</totalsRowFormula>
    </tableColumn>
    <tableColumn id="4" name="%" totalsRowFunction="average" dataDxfId="17" totalsRowDxfId="16">
      <calculatedColumnFormula>IFERROR(Данные_об_учащихся[[#This Row],[Всего заработано баллов]]/Макс._колво_баллов,"")</calculatedColumnFormula>
    </tableColumn>
    <tableColumn id="5" name="Всего заработано баллов" totalsRowFunction="average" dataDxfId="15" totalsRowDxfId="14">
      <calculatedColumnFormula>IFERROR(SUM(Данные_об_учащихся[[#This Row],[Сочинение в классе 1]]:OFFSET(F5,,COUNTA(Макс_колво_баллов_за_задания[]))),"")</calculatedColumnFormula>
    </tableColumn>
    <tableColumn id="2" name="Сочинение в классе 1" totalsRowFunction="average" dataDxfId="13" totalsRowDxfId="12"/>
    <tableColumn id="6" name="Сочинение в классе 2" totalsRowFunction="average" dataDxfId="11" totalsRowDxfId="10"/>
    <tableColumn id="7" name="Черновик письменной работы" totalsRowFunction="average" dataDxfId="9" totalsRowDxfId="8"/>
  </tableColumns>
  <tableStyleInfo name="GradeBook" showFirstColumn="0" showLastColumn="1" showRowStripes="1" showColumnStripes="0"/>
</table>
</file>

<file path=xl/tables/table2.xml><?xml version="1.0" encoding="utf-8"?>
<table xmlns="http://schemas.openxmlformats.org/spreadsheetml/2006/main" id="5" name="Макс_колво_баллов_за_задания" displayName="Макс_колво_баллов_за_задания" ref="G3:I3" headerRowCount="0" totalsRowShown="0">
  <tableColumns count="3">
    <tableColumn id="1" name="Grade 1" headerRowDxfId="7" dataDxfId="6"/>
    <tableColumn id="2" name="Grade 2" headerRowDxfId="5" dataDxfId="4"/>
    <tableColumn id="3" name="Grade 3" headerRowDxfId="3" dataDxfId="2"/>
  </tableColumns>
  <tableStyleInfo name="Total Possible Points Table" showFirstColumn="0" showLastColumn="0" showRowStripes="1" showColumnStripes="0"/>
</table>
</file>

<file path=xl/tables/table3.xml><?xml version="1.0" encoding="utf-8"?>
<table xmlns="http://schemas.openxmlformats.org/spreadsheetml/2006/main" id="3" name="Таблица_расчета_оценок" displayName="Таблица_расчета_оценок" ref="B6:D19" totalsRowShown="0">
  <tableColumns count="3">
    <tableColumn id="1" name="Процент"/>
    <tableColumn id="2" name="Полученная оценка" dataDxfId="1"/>
    <tableColumn id="3" name="Сред. академ. балл" dataDxfId="0"/>
  </tableColumns>
  <tableStyleInfo name="TableStyleLight2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Adjacency">
  <a:themeElements>
    <a:clrScheme name="Adjacency">
      <a:dk1>
        <a:srgbClr val="2F2B20"/>
      </a:dk1>
      <a:lt1>
        <a:srgbClr val="FFFFFF"/>
      </a:lt1>
      <a:dk2>
        <a:srgbClr val="675E47"/>
      </a:dk2>
      <a:lt2>
        <a:srgbClr val="DFDCB7"/>
      </a:lt2>
      <a:accent1>
        <a:srgbClr val="A9A57C"/>
      </a:accent1>
      <a:accent2>
        <a:srgbClr val="9CBEBD"/>
      </a:accent2>
      <a:accent3>
        <a:srgbClr val="D2CB6C"/>
      </a:accent3>
      <a:accent4>
        <a:srgbClr val="95A39D"/>
      </a:accent4>
      <a:accent5>
        <a:srgbClr val="C89F5D"/>
      </a:accent5>
      <a:accent6>
        <a:srgbClr val="B1A089"/>
      </a:accent6>
      <a:hlink>
        <a:srgbClr val="D25814"/>
      </a:hlink>
      <a:folHlink>
        <a:srgbClr val="849A0A"/>
      </a:folHlink>
    </a:clrScheme>
    <a:fontScheme name="Check Register">
      <a:majorFont>
        <a:latin typeface="Segoe UI"/>
        <a:ea typeface=""/>
        <a:cs typeface=""/>
      </a:majorFont>
      <a:minorFont>
        <a:latin typeface="Segoe UI"/>
        <a:ea typeface=""/>
        <a:cs typeface=""/>
      </a:minorFont>
    </a:fontScheme>
    <a:fmtScheme name="Adjacency">
      <a:fillStyleLst>
        <a:solidFill>
          <a:schemeClr val="phClr"/>
        </a:solidFill>
        <a:solidFill>
          <a:schemeClr val="phClr">
            <a:tint val="55000"/>
          </a:schemeClr>
        </a:solidFill>
        <a:solidFill>
          <a:schemeClr val="phClr"/>
        </a:soli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25400" algn="bl" rotWithShape="0">
              <a:srgbClr val="000000">
                <a:alpha val="60000"/>
              </a:srgbClr>
            </a:outerShdw>
          </a:effectLst>
        </a:effectStyle>
        <a:effectStyle>
          <a:effectLst/>
          <a:scene3d>
            <a:camera prst="orthographicFront">
              <a:rot lat="0" lon="0" rev="0"/>
            </a:camera>
            <a:lightRig rig="brightRoom" dir="tl">
              <a:rot lat="0" lon="0" rev="1800000"/>
            </a:lightRig>
          </a:scene3d>
          <a:sp3d contourW="10160" prstMaterial="dkEdge">
            <a:bevelT w="38100" h="50800" prst="angle"/>
            <a:contourClr>
              <a:schemeClr val="phClr">
                <a:shade val="40000"/>
                <a:satMod val="15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</a:schemeClr>
            </a:gs>
            <a:gs pos="75000">
              <a:schemeClr val="phClr">
                <a:shade val="100000"/>
                <a:satMod val="115000"/>
              </a:schemeClr>
            </a:gs>
            <a:gs pos="100000">
              <a:schemeClr val="phClr">
                <a:shade val="70000"/>
                <a:satMod val="130000"/>
              </a:schemeClr>
            </a:gs>
          </a:gsLst>
          <a:path path="circle">
            <a:fillToRect l="20000" t="50000" r="100000" b="50000"/>
          </a:path>
        </a:gradFill>
        <a:blipFill rotWithShape="1">
          <a:blip xmlns:r="http://schemas.openxmlformats.org/officeDocument/2006/relationships" r:embed="rId1">
            <a:duotone>
              <a:schemeClr val="phClr">
                <a:tint val="97000"/>
              </a:schemeClr>
              <a:schemeClr val="phClr">
                <a:shade val="96000"/>
              </a:schemeClr>
            </a:duotone>
          </a:blip>
          <a:tile tx="0" ty="0" sx="32000" sy="32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5"/>
    <pageSetUpPr autoPageBreaks="0" fitToPage="1"/>
  </sheetPr>
  <dimension ref="B1:BD40"/>
  <sheetViews>
    <sheetView showGridLines="0" tabSelected="1" zoomScaleNormal="100" workbookViewId="0">
      <pane xSplit="6" ySplit="4" topLeftCell="G5" activePane="bottomRight" state="frozen"/>
      <selection pane="topRight" activeCell="G1" sqref="G1"/>
      <selection pane="bottomLeft" activeCell="A6" sqref="A6"/>
      <selection pane="bottomRight"/>
    </sheetView>
  </sheetViews>
  <sheetFormatPr defaultRowHeight="12" x14ac:dyDescent="0.2"/>
  <cols>
    <col min="1" max="1" width="2" style="14" customWidth="1"/>
    <col min="2" max="2" width="28.33203125" style="14" customWidth="1"/>
    <col min="3" max="3" width="29.83203125" style="14" customWidth="1"/>
    <col min="4" max="4" width="16.6640625" style="14" customWidth="1"/>
    <col min="5" max="5" width="16" style="14" customWidth="1"/>
    <col min="6" max="6" width="12.33203125" style="14" customWidth="1"/>
    <col min="7" max="18" width="15.83203125" style="14" customWidth="1"/>
    <col min="19" max="19" width="16.6640625" style="14" customWidth="1"/>
    <col min="20" max="20" width="12.83203125" style="14" customWidth="1"/>
    <col min="21" max="16384" width="9.33203125" style="14"/>
  </cols>
  <sheetData>
    <row r="1" spans="2:56" s="8" customFormat="1" ht="45.75" customHeight="1" x14ac:dyDescent="0.45">
      <c r="B1" s="34" t="s">
        <v>32</v>
      </c>
      <c r="C1" s="34"/>
      <c r="D1" s="34"/>
      <c r="E1" s="7"/>
      <c r="F1" s="7"/>
      <c r="I1" s="9"/>
    </row>
    <row r="2" spans="2:56" s="8" customFormat="1" ht="17.25" customHeight="1" x14ac:dyDescent="0.25">
      <c r="B2" s="35" t="s">
        <v>19</v>
      </c>
      <c r="C2" s="35"/>
      <c r="D2" s="35"/>
      <c r="F2" s="37" t="s">
        <v>21</v>
      </c>
      <c r="G2" s="36">
        <v>40561</v>
      </c>
      <c r="H2" s="36">
        <v>40568</v>
      </c>
      <c r="I2" s="36">
        <v>40575</v>
      </c>
      <c r="J2" s="36"/>
      <c r="K2" s="36"/>
      <c r="L2" s="36"/>
      <c r="M2" s="36"/>
      <c r="N2" s="36"/>
      <c r="O2" s="36"/>
      <c r="P2" s="36"/>
      <c r="Q2" s="36"/>
      <c r="R2" s="36"/>
    </row>
    <row r="3" spans="2:56" s="8" customFormat="1" ht="17.25" customHeight="1" x14ac:dyDescent="0.45">
      <c r="B3" s="30"/>
      <c r="C3" s="31"/>
      <c r="D3" s="31"/>
      <c r="E3" s="32" t="s">
        <v>20</v>
      </c>
      <c r="F3" s="29">
        <f>SUM(Макс_колво_баллов_за_задания[#Data])</f>
        <v>90</v>
      </c>
      <c r="G3" s="12">
        <v>20</v>
      </c>
      <c r="H3" s="12">
        <v>20</v>
      </c>
      <c r="I3" s="12">
        <v>50</v>
      </c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</row>
    <row r="4" spans="2:56" s="10" customFormat="1" ht="53.25" customHeight="1" x14ac:dyDescent="0.2">
      <c r="B4" s="52" t="s">
        <v>22</v>
      </c>
      <c r="C4" s="54" t="s">
        <v>29</v>
      </c>
      <c r="D4" s="54" t="s">
        <v>16</v>
      </c>
      <c r="E4" s="1" t="s">
        <v>0</v>
      </c>
      <c r="F4" s="54" t="s">
        <v>28</v>
      </c>
      <c r="G4" s="54" t="s">
        <v>30</v>
      </c>
      <c r="H4" s="54" t="s">
        <v>31</v>
      </c>
      <c r="I4" s="54" t="s">
        <v>38</v>
      </c>
    </row>
    <row r="5" spans="2:56" s="13" customFormat="1" ht="12.75" customHeight="1" x14ac:dyDescent="0.2">
      <c r="B5" s="53" t="s">
        <v>23</v>
      </c>
      <c r="C5" s="2">
        <f ca="1">Данные_об_учащихся[[#This Row],[Всего заработано баллов]]</f>
        <v>90</v>
      </c>
      <c r="D5" s="28" t="str">
        <f ca="1">IFERROR(VLOOKUP(Данные_об_учащихся[[#This Row],[%]],Таблица_расчета_оценок[],2,TRUE),"")</f>
        <v>5+</v>
      </c>
      <c r="E5" s="11">
        <f ca="1">IFERROR(Данные_об_учащихся[[#This Row],[Всего заработано баллов]]/Макс._колво_баллов,"")</f>
        <v>1</v>
      </c>
      <c r="F5" s="3">
        <f ca="1">IFERROR(SUM(Данные_об_учащихся[[#This Row],[Сочинение в классе 1]]:OFFSET(F5,,COUNTA(Макс_колво_баллов_за_задания[]))),"")</f>
        <v>90</v>
      </c>
      <c r="G5" s="12">
        <v>20</v>
      </c>
      <c r="H5" s="12">
        <v>20</v>
      </c>
      <c r="I5" s="12">
        <v>50</v>
      </c>
    </row>
    <row r="6" spans="2:56" s="13" customFormat="1" ht="12.75" customHeight="1" x14ac:dyDescent="0.2">
      <c r="B6" s="53" t="s">
        <v>24</v>
      </c>
      <c r="C6" s="2">
        <f ca="1">Данные_об_учащихся[[#This Row],[Всего заработано баллов]]</f>
        <v>60</v>
      </c>
      <c r="D6" s="28" t="str">
        <f ca="1">IFERROR(VLOOKUP(Данные_об_учащихся[[#This Row],[%]],Таблица_расчета_оценок[],2,TRUE),"")</f>
        <v>2</v>
      </c>
      <c r="E6" s="11">
        <f ca="1">IFERROR(Данные_об_учащихся[[#This Row],[Всего заработано баллов]]/Макс._колво_баллов,"")</f>
        <v>0.66666666666666663</v>
      </c>
      <c r="F6" s="3">
        <f ca="1">IFERROR(SUM(Данные_об_учащихся[[#This Row],[Сочинение в классе 1]]:OFFSET(F6,,COUNTA(Макс_колво_баллов_за_задания[]))),"")</f>
        <v>60</v>
      </c>
      <c r="G6" s="12">
        <v>10</v>
      </c>
      <c r="H6" s="12">
        <v>10</v>
      </c>
      <c r="I6" s="12">
        <v>40</v>
      </c>
    </row>
    <row r="7" spans="2:56" s="13" customFormat="1" ht="12.95" customHeight="1" x14ac:dyDescent="0.2">
      <c r="B7" s="53" t="s">
        <v>25</v>
      </c>
      <c r="C7" s="2">
        <f ca="1">Данные_об_учащихся[[#This Row],[Всего заработано баллов]]</f>
        <v>75</v>
      </c>
      <c r="D7" s="28" t="str">
        <f ca="1">IFERROR(VLOOKUP(Данные_об_учащихся[[#This Row],[%]],Таблица_расчета_оценок[],2,TRUE),"")</f>
        <v>4</v>
      </c>
      <c r="E7" s="11">
        <f ca="1">IFERROR(Данные_об_учащихся[[#This Row],[Всего заработано баллов]]/Макс._колво_баллов,"")</f>
        <v>0.83333333333333337</v>
      </c>
      <c r="F7" s="3">
        <f ca="1">IFERROR(SUM(Данные_об_учащихся[[#This Row],[Сочинение в классе 1]]:OFFSET(F7,,COUNTA(Макс_колво_баллов_за_задания[]))),"")</f>
        <v>75</v>
      </c>
      <c r="G7" s="12">
        <v>20</v>
      </c>
      <c r="H7" s="12">
        <v>15</v>
      </c>
      <c r="I7" s="12">
        <v>40</v>
      </c>
    </row>
    <row r="8" spans="2:56" s="13" customFormat="1" ht="12.95" customHeight="1" x14ac:dyDescent="0.2">
      <c r="B8" s="51" t="s">
        <v>41</v>
      </c>
      <c r="C8" s="41"/>
      <c r="D8" s="42" t="str">
        <f ca="1">IFERROR(VLOOKUP(Данные_об_учащихся[[#Totals],[%]],Таблица_расчета_оценок[],2,TRUE),"")</f>
        <v>4</v>
      </c>
      <c r="E8" s="43">
        <f ca="1">SUBTOTAL(101,Данные_об_учащихся[%])</f>
        <v>0.83333333333333337</v>
      </c>
      <c r="F8" s="44">
        <f ca="1">SUBTOTAL(101,Данные_об_учащихся[Всего заработано баллов])</f>
        <v>75</v>
      </c>
      <c r="G8" s="40">
        <f>SUBTOTAL(101,Данные_об_учащихся[Сочинение в классе 1])</f>
        <v>16.666666666666668</v>
      </c>
      <c r="H8" s="40">
        <f>SUBTOTAL(101,Данные_об_учащихся[Сочинение в классе 2])</f>
        <v>15</v>
      </c>
      <c r="I8" s="40">
        <f>SUBTOTAL(101,Данные_об_учащихся[Черновик письменной работы])</f>
        <v>43.333333333333336</v>
      </c>
    </row>
    <row r="9" spans="2:56" s="13" customFormat="1" ht="12.95" customHeight="1" x14ac:dyDescent="0.2">
      <c r="B9" s="14"/>
      <c r="C9" s="14"/>
      <c r="D9" s="14"/>
      <c r="E9" s="14"/>
      <c r="F9" s="14"/>
      <c r="G9" s="14"/>
      <c r="H9" s="14"/>
      <c r="I9" s="14"/>
    </row>
    <row r="10" spans="2:56" s="13" customFormat="1" ht="12.95" customHeight="1" x14ac:dyDescent="0.2">
      <c r="B10" s="14"/>
      <c r="C10" s="14"/>
      <c r="D10" s="14"/>
      <c r="E10" s="14"/>
      <c r="F10" s="14"/>
      <c r="G10" s="14"/>
      <c r="H10" s="14"/>
      <c r="I10" s="14"/>
    </row>
    <row r="11" spans="2:56" s="13" customFormat="1" ht="12.95" customHeight="1" x14ac:dyDescent="0.2">
      <c r="B11" s="14"/>
      <c r="C11" s="14"/>
      <c r="D11" s="14"/>
      <c r="E11" s="14"/>
      <c r="F11" s="14"/>
      <c r="G11" s="14"/>
      <c r="H11" s="14"/>
      <c r="I11" s="14"/>
    </row>
    <row r="12" spans="2:56" s="13" customFormat="1" ht="12.95" customHeight="1" x14ac:dyDescent="0.2">
      <c r="B12" s="14"/>
      <c r="C12" s="14"/>
      <c r="D12" s="14"/>
      <c r="E12" s="14"/>
      <c r="F12" s="14"/>
      <c r="G12" s="14"/>
      <c r="H12" s="14"/>
      <c r="I12" s="14"/>
    </row>
    <row r="13" spans="2:56" s="13" customFormat="1" ht="12.95" customHeight="1" x14ac:dyDescent="0.2">
      <c r="B13" s="14"/>
      <c r="C13" s="14"/>
      <c r="D13" s="14"/>
      <c r="E13" s="14"/>
      <c r="F13" s="14"/>
      <c r="G13" s="14"/>
      <c r="H13" s="14"/>
      <c r="I13" s="14"/>
    </row>
    <row r="14" spans="2:56" s="13" customFormat="1" ht="12.95" customHeight="1" x14ac:dyDescent="0.2">
      <c r="B14" s="14"/>
      <c r="C14" s="14"/>
      <c r="D14" s="14"/>
      <c r="E14" s="14"/>
      <c r="F14" s="14"/>
      <c r="G14" s="14"/>
      <c r="H14" s="14"/>
      <c r="I14" s="14"/>
    </row>
    <row r="15" spans="2:56" s="13" customFormat="1" ht="12.95" customHeight="1" x14ac:dyDescent="0.2">
      <c r="B15" s="14"/>
      <c r="C15" s="14"/>
      <c r="D15" s="14"/>
      <c r="E15" s="14"/>
      <c r="F15" s="14"/>
      <c r="G15" s="14"/>
      <c r="H15" s="14"/>
      <c r="I15" s="14"/>
    </row>
    <row r="16" spans="2:56" s="13" customFormat="1" ht="12.95" customHeight="1" x14ac:dyDescent="0.2">
      <c r="B16" s="14"/>
      <c r="C16" s="14"/>
      <c r="D16" s="14"/>
      <c r="E16" s="14"/>
      <c r="F16" s="14"/>
      <c r="G16" s="14"/>
      <c r="H16" s="14"/>
      <c r="I16" s="14"/>
    </row>
    <row r="17" spans="2:9" s="13" customFormat="1" ht="12.95" customHeight="1" x14ac:dyDescent="0.2">
      <c r="B17" s="14"/>
      <c r="C17" s="14"/>
      <c r="D17" s="14"/>
      <c r="E17" s="14"/>
      <c r="F17" s="14"/>
      <c r="G17" s="14"/>
      <c r="H17" s="14"/>
      <c r="I17" s="14"/>
    </row>
    <row r="18" spans="2:9" s="13" customFormat="1" ht="12.95" customHeight="1" x14ac:dyDescent="0.2">
      <c r="B18" s="14"/>
      <c r="C18" s="14"/>
      <c r="D18" s="14"/>
      <c r="E18" s="14"/>
      <c r="F18" s="14"/>
      <c r="G18" s="14"/>
      <c r="H18" s="14"/>
      <c r="I18" s="14"/>
    </row>
    <row r="19" spans="2:9" s="13" customFormat="1" ht="12.95" customHeight="1" x14ac:dyDescent="0.2">
      <c r="B19" s="14"/>
      <c r="C19" s="14"/>
      <c r="D19" s="14"/>
      <c r="E19" s="14"/>
      <c r="F19" s="14"/>
      <c r="G19" s="14"/>
      <c r="H19" s="14"/>
      <c r="I19" s="14"/>
    </row>
    <row r="20" spans="2:9" s="13" customFormat="1" ht="12.95" customHeight="1" x14ac:dyDescent="0.2">
      <c r="B20" s="14"/>
      <c r="C20" s="14"/>
      <c r="D20" s="14"/>
      <c r="E20" s="14"/>
      <c r="F20" s="14"/>
      <c r="G20" s="14"/>
      <c r="H20" s="14"/>
      <c r="I20" s="14"/>
    </row>
    <row r="21" spans="2:9" s="13" customFormat="1" ht="12.95" customHeight="1" x14ac:dyDescent="0.2">
      <c r="B21" s="14"/>
      <c r="C21" s="14"/>
      <c r="D21" s="14"/>
      <c r="E21" s="14"/>
      <c r="F21" s="14"/>
      <c r="G21" s="14"/>
      <c r="H21" s="14"/>
      <c r="I21" s="14"/>
    </row>
    <row r="22" spans="2:9" s="13" customFormat="1" ht="12.95" customHeight="1" x14ac:dyDescent="0.2">
      <c r="B22" s="14"/>
      <c r="C22" s="14"/>
      <c r="D22" s="14"/>
      <c r="E22" s="14"/>
      <c r="F22" s="14"/>
      <c r="G22" s="14"/>
      <c r="H22" s="14"/>
      <c r="I22" s="14"/>
    </row>
    <row r="23" spans="2:9" s="13" customFormat="1" ht="12.95" customHeight="1" x14ac:dyDescent="0.2">
      <c r="B23" s="14"/>
      <c r="C23" s="14"/>
      <c r="D23" s="14"/>
      <c r="E23" s="14"/>
      <c r="F23" s="14"/>
      <c r="G23" s="14"/>
      <c r="H23" s="14"/>
      <c r="I23" s="14"/>
    </row>
    <row r="24" spans="2:9" s="13" customFormat="1" ht="12.95" customHeight="1" x14ac:dyDescent="0.2">
      <c r="B24" s="14"/>
      <c r="C24" s="14"/>
      <c r="D24" s="14"/>
      <c r="E24" s="14"/>
      <c r="F24" s="14"/>
      <c r="G24" s="14"/>
      <c r="H24" s="14"/>
      <c r="I24" s="14"/>
    </row>
    <row r="25" spans="2:9" s="13" customFormat="1" ht="12.95" customHeight="1" x14ac:dyDescent="0.2">
      <c r="B25" s="14"/>
      <c r="C25" s="14"/>
      <c r="D25" s="14"/>
      <c r="E25" s="14"/>
      <c r="F25" s="14"/>
      <c r="G25" s="14"/>
      <c r="H25" s="14"/>
      <c r="I25" s="14"/>
    </row>
    <row r="26" spans="2:9" s="13" customFormat="1" ht="12.95" customHeight="1" x14ac:dyDescent="0.2">
      <c r="B26" s="14"/>
      <c r="C26" s="14"/>
      <c r="D26" s="14"/>
      <c r="E26" s="14"/>
      <c r="F26" s="14"/>
      <c r="G26" s="14"/>
      <c r="H26" s="14"/>
      <c r="I26" s="14"/>
    </row>
    <row r="27" spans="2:9" s="13" customFormat="1" ht="12.95" customHeight="1" x14ac:dyDescent="0.2">
      <c r="B27" s="14"/>
      <c r="C27" s="14"/>
      <c r="D27" s="14"/>
      <c r="E27" s="14"/>
      <c r="F27" s="14"/>
      <c r="G27" s="14"/>
      <c r="H27" s="14"/>
      <c r="I27" s="14"/>
    </row>
    <row r="28" spans="2:9" s="13" customFormat="1" ht="12.95" customHeight="1" x14ac:dyDescent="0.2">
      <c r="B28" s="14"/>
      <c r="C28" s="14"/>
      <c r="D28" s="14"/>
      <c r="E28" s="14"/>
      <c r="F28" s="14"/>
      <c r="G28" s="14"/>
      <c r="H28" s="14"/>
      <c r="I28" s="14"/>
    </row>
    <row r="29" spans="2:9" s="13" customFormat="1" ht="12.95" customHeight="1" x14ac:dyDescent="0.2">
      <c r="B29" s="14"/>
      <c r="C29" s="14"/>
      <c r="D29" s="14"/>
      <c r="E29" s="14"/>
      <c r="F29" s="14"/>
      <c r="G29" s="14"/>
      <c r="H29" s="14"/>
      <c r="I29" s="14"/>
    </row>
    <row r="30" spans="2:9" s="13" customFormat="1" ht="12.95" customHeight="1" x14ac:dyDescent="0.2">
      <c r="B30" s="14"/>
      <c r="C30" s="14"/>
      <c r="D30" s="14"/>
      <c r="E30" s="14"/>
      <c r="F30" s="14"/>
      <c r="G30" s="14"/>
      <c r="H30" s="14"/>
      <c r="I30" s="14"/>
    </row>
    <row r="31" spans="2:9" s="13" customFormat="1" ht="12.95" customHeight="1" x14ac:dyDescent="0.2">
      <c r="B31" s="14"/>
      <c r="C31" s="14"/>
      <c r="D31" s="14"/>
      <c r="E31" s="14"/>
      <c r="F31" s="14"/>
      <c r="G31" s="14"/>
      <c r="H31" s="14"/>
      <c r="I31" s="14"/>
    </row>
    <row r="32" spans="2:9" s="13" customFormat="1" ht="12.95" customHeight="1" x14ac:dyDescent="0.2">
      <c r="B32" s="14"/>
      <c r="C32" s="14"/>
      <c r="D32" s="14"/>
      <c r="E32" s="14"/>
      <c r="F32" s="14"/>
      <c r="G32" s="14"/>
      <c r="H32" s="14"/>
      <c r="I32" s="14"/>
    </row>
    <row r="33" spans="2:9" s="13" customFormat="1" ht="12.95" customHeight="1" x14ac:dyDescent="0.2">
      <c r="B33" s="14"/>
      <c r="C33" s="14"/>
      <c r="D33" s="14"/>
      <c r="E33" s="14"/>
      <c r="F33" s="14"/>
      <c r="G33" s="14"/>
      <c r="H33" s="14"/>
      <c r="I33" s="14"/>
    </row>
    <row r="34" spans="2:9" s="13" customFormat="1" ht="12.95" customHeight="1" x14ac:dyDescent="0.2">
      <c r="B34" s="14"/>
      <c r="C34" s="14"/>
      <c r="D34" s="14"/>
      <c r="E34" s="14"/>
      <c r="F34" s="14"/>
      <c r="G34" s="14"/>
      <c r="H34" s="14"/>
      <c r="I34" s="14"/>
    </row>
    <row r="35" spans="2:9" s="13" customFormat="1" ht="12.95" customHeight="1" x14ac:dyDescent="0.2">
      <c r="B35" s="14"/>
      <c r="C35" s="14"/>
      <c r="D35" s="14"/>
      <c r="E35" s="14"/>
      <c r="F35" s="14"/>
      <c r="G35" s="14"/>
      <c r="H35" s="14"/>
      <c r="I35" s="14"/>
    </row>
    <row r="36" spans="2:9" s="13" customFormat="1" ht="12.95" customHeight="1" x14ac:dyDescent="0.2">
      <c r="B36" s="14"/>
      <c r="C36" s="14"/>
      <c r="D36" s="14"/>
      <c r="E36" s="14"/>
      <c r="F36" s="14"/>
      <c r="G36" s="14"/>
      <c r="H36" s="14"/>
      <c r="I36" s="14"/>
    </row>
    <row r="37" spans="2:9" s="13" customFormat="1" ht="12.95" customHeight="1" x14ac:dyDescent="0.2">
      <c r="B37" s="14"/>
      <c r="C37" s="14"/>
      <c r="D37" s="14"/>
      <c r="E37" s="14"/>
      <c r="F37" s="14"/>
      <c r="G37" s="14"/>
      <c r="H37" s="14"/>
      <c r="I37" s="14"/>
    </row>
    <row r="38" spans="2:9" s="13" customFormat="1" ht="12.95" customHeight="1" x14ac:dyDescent="0.2">
      <c r="B38" s="14"/>
      <c r="C38" s="14"/>
      <c r="D38" s="14"/>
      <c r="E38" s="14"/>
      <c r="F38" s="14"/>
      <c r="G38" s="14"/>
      <c r="H38" s="14"/>
      <c r="I38" s="14"/>
    </row>
    <row r="39" spans="2:9" s="13" customFormat="1" ht="12.95" customHeight="1" x14ac:dyDescent="0.2">
      <c r="B39" s="14"/>
      <c r="C39" s="14"/>
      <c r="D39" s="14"/>
      <c r="E39" s="14"/>
      <c r="F39" s="14"/>
      <c r="G39" s="14"/>
      <c r="H39" s="14"/>
      <c r="I39" s="14"/>
    </row>
    <row r="40" spans="2:9" s="13" customFormat="1" ht="12.95" customHeight="1" x14ac:dyDescent="0.2">
      <c r="B40" s="14"/>
      <c r="C40" s="14"/>
      <c r="D40" s="14"/>
      <c r="E40" s="14"/>
      <c r="F40" s="14"/>
      <c r="G40" s="14"/>
      <c r="H40" s="14"/>
      <c r="I40" s="14"/>
    </row>
  </sheetData>
  <phoneticPr fontId="0" type="noConversion"/>
  <conditionalFormatting sqref="C5:C7">
    <cfRule type="dataBar" priority="6">
      <dataBar showValue="0">
        <cfvo type="min"/>
        <cfvo type="max"/>
        <color theme="5"/>
      </dataBar>
      <extLst>
        <ext xmlns:x14="http://schemas.microsoft.com/office/spreadsheetml/2009/9/main" uri="{B025F937-C7B1-47D3-B67F-A62EFF666E3E}">
          <x14:id>{687D871A-F55C-4661-B2C2-A1249C400831}</x14:id>
        </ext>
      </extLst>
    </cfRule>
  </conditionalFormatting>
  <pageMargins left="0.5" right="0.5" top="0.5" bottom="1" header="0.5" footer="0.5"/>
  <pageSetup fitToHeight="0" orientation="portrait" r:id="rId1"/>
  <headerFooter alignWithMargins="0">
    <oddFooter>Page &amp;P of &amp;N</oddFooter>
  </headerFooter>
  <drawing r:id="rId2"/>
  <tableParts count="2">
    <tablePart r:id="rId3"/>
    <tablePart r:id="rId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87D871A-F55C-4661-B2C2-A1249C400831}">
            <x14:dataBar minLength="0" maxLength="100" border="1" direction="leftToRight" negativeBarBorderColorSameAsPositive="0">
              <x14:cfvo type="autoMin"/>
              <x14:cfvo type="autoMax"/>
              <x14:borderColor theme="5" tint="-0.249977111117893"/>
              <x14:negativeFillColor rgb="FFFF0000"/>
              <x14:negativeBorderColor rgb="FFFF0000"/>
              <x14:axisColor rgb="FF000000"/>
            </x14:dataBar>
          </x14:cfRule>
          <xm:sqref>C5:C7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6"/>
    <pageSetUpPr fitToPage="1"/>
  </sheetPr>
  <dimension ref="A1:K51"/>
  <sheetViews>
    <sheetView showGridLines="0" workbookViewId="0">
      <selection activeCell="A2" sqref="A2"/>
    </sheetView>
  </sheetViews>
  <sheetFormatPr defaultRowHeight="12" x14ac:dyDescent="0.2"/>
  <cols>
    <col min="1" max="1" width="4" style="5" customWidth="1"/>
    <col min="2" max="5" width="17.83203125" style="5" customWidth="1"/>
    <col min="6" max="6" width="19.5" style="5" bestFit="1" customWidth="1"/>
    <col min="7" max="7" width="20.83203125" style="5" bestFit="1" customWidth="1"/>
    <col min="8" max="8" width="22.1640625" style="5" bestFit="1" customWidth="1"/>
    <col min="9" max="9" width="3.5" style="5" customWidth="1"/>
    <col min="10" max="13" width="17.5" style="5" customWidth="1"/>
    <col min="14" max="16384" width="9.33203125" style="5"/>
  </cols>
  <sheetData>
    <row r="1" spans="1:11" ht="34.5" customHeight="1" x14ac:dyDescent="0.2">
      <c r="A1" s="68" t="s">
        <v>18</v>
      </c>
      <c r="B1" s="68"/>
      <c r="C1" s="68"/>
      <c r="D1" s="68"/>
      <c r="E1" s="68"/>
    </row>
    <row r="2" spans="1:11" x14ac:dyDescent="0.2">
      <c r="B2" s="33" t="str">
        <f>Имя_учителя</f>
        <v>Имя учителя</v>
      </c>
    </row>
    <row r="3" spans="1:11" x14ac:dyDescent="0.2">
      <c r="B3" s="33" t="str">
        <f>Класс</f>
        <v>Класс</v>
      </c>
      <c r="K3" s="39"/>
    </row>
    <row r="4" spans="1:11" ht="11.25" customHeight="1" x14ac:dyDescent="0.2">
      <c r="B4" s="55" t="s">
        <v>44</v>
      </c>
    </row>
    <row r="5" spans="1:11" x14ac:dyDescent="0.2">
      <c r="B5" s="23">
        <v>40808</v>
      </c>
      <c r="C5" s="23"/>
    </row>
    <row r="7" spans="1:11" x14ac:dyDescent="0.2">
      <c r="B7" t="s">
        <v>22</v>
      </c>
    </row>
    <row r="8" spans="1:11" ht="17.25" x14ac:dyDescent="0.3">
      <c r="B8" s="57" t="s">
        <v>25</v>
      </c>
      <c r="C8" s="57"/>
      <c r="D8" s="57"/>
    </row>
    <row r="10" spans="1:11" ht="8.25" customHeight="1" x14ac:dyDescent="0.2">
      <c r="B10" s="24"/>
      <c r="C10" s="24"/>
      <c r="D10" s="24"/>
      <c r="E10" s="24"/>
      <c r="F10" s="24"/>
      <c r="G10" s="24"/>
      <c r="H10" s="24"/>
    </row>
    <row r="11" spans="1:11" ht="15" customHeight="1" x14ac:dyDescent="0.2">
      <c r="B11" s="17" t="s">
        <v>43</v>
      </c>
      <c r="C11" s="17"/>
      <c r="D11" s="18" t="s">
        <v>16</v>
      </c>
      <c r="E11" s="18" t="s">
        <v>15</v>
      </c>
      <c r="F11" s="18" t="s">
        <v>26</v>
      </c>
      <c r="G11" s="18" t="s">
        <v>27</v>
      </c>
      <c r="H11" s="19" t="s">
        <v>37</v>
      </c>
    </row>
    <row r="12" spans="1:11" ht="16.5" customHeight="1" x14ac:dyDescent="0.2">
      <c r="B12" s="58" t="str">
        <f ca="1">IFERROR(_xlfn.RANK.EQ(VLOOKUP(B8,Данные_об_учащихся[],5,FALSE),Данные_об_учащихся[Всего заработано баллов]) &amp; " из "&amp;COUNTA(Данные_об_учащихся[Имя учащегося]) &amp; " учащихся","")</f>
        <v>2 из 3 учащихся</v>
      </c>
      <c r="C12" s="58"/>
      <c r="D12" s="20" t="str">
        <f ca="1">IFERROR(VLOOKUP(Имя_учащегося,Данные_об_учащихся[],3,FALSE),"")</f>
        <v>4</v>
      </c>
      <c r="E12" s="21">
        <f ca="1">IFERROR(VLOOKUP(Имя_учащегося,Данные_об_учащихся[],4,FALSE),"")</f>
        <v>0.83333333333333337</v>
      </c>
      <c r="F12" s="20">
        <f ca="1">IFERROR(VLOOKUP(Имя_учащегося,Данные_об_учащихся[],5,FALSE),"")</f>
        <v>75</v>
      </c>
      <c r="G12" s="20">
        <f>Макс._колво_баллов</f>
        <v>90</v>
      </c>
      <c r="H12" s="22">
        <f ca="1">IFERROR(VLOOKUP(E12,Таблица_расчета_оценок[],3,TRUE),"")</f>
        <v>3</v>
      </c>
    </row>
    <row r="13" spans="1:11" ht="19.5" customHeight="1" x14ac:dyDescent="0.2">
      <c r="B13" s="20"/>
      <c r="C13" s="20"/>
      <c r="D13" s="20"/>
      <c r="E13" s="21"/>
      <c r="F13" s="20"/>
      <c r="G13" s="20"/>
      <c r="H13" s="25"/>
    </row>
    <row r="14" spans="1:11" ht="16.5" customHeight="1" x14ac:dyDescent="0.2">
      <c r="B14" s="20"/>
      <c r="C14" s="20"/>
      <c r="D14" s="20"/>
      <c r="E14" s="21"/>
      <c r="F14" s="20"/>
      <c r="G14" s="20"/>
      <c r="H14" s="25"/>
    </row>
    <row r="15" spans="1:11" ht="16.5" customHeight="1" x14ac:dyDescent="0.2">
      <c r="B15" s="20"/>
      <c r="C15" s="20"/>
      <c r="D15" s="20"/>
      <c r="E15" s="21"/>
      <c r="F15" s="20"/>
      <c r="G15" s="20"/>
      <c r="H15" s="25"/>
    </row>
    <row r="16" spans="1:11" ht="16.5" customHeight="1" x14ac:dyDescent="0.2">
      <c r="B16" s="20"/>
      <c r="C16" s="20"/>
      <c r="D16" s="20"/>
      <c r="E16" s="21"/>
      <c r="F16" s="20"/>
      <c r="G16" s="20"/>
      <c r="H16" s="25"/>
    </row>
    <row r="17" spans="2:8" ht="16.5" customHeight="1" x14ac:dyDescent="0.2">
      <c r="B17" s="20"/>
      <c r="C17" s="20"/>
      <c r="D17" s="20"/>
      <c r="E17" s="21"/>
      <c r="F17" s="20"/>
      <c r="G17" s="20"/>
      <c r="H17" s="25"/>
    </row>
    <row r="18" spans="2:8" ht="16.5" customHeight="1" x14ac:dyDescent="0.2">
      <c r="B18" s="20"/>
      <c r="C18" s="20"/>
      <c r="D18" s="20"/>
      <c r="E18" s="21"/>
      <c r="F18" s="20"/>
      <c r="G18" s="20"/>
      <c r="H18" s="25"/>
    </row>
    <row r="19" spans="2:8" ht="16.5" customHeight="1" x14ac:dyDescent="0.2">
      <c r="B19" s="20"/>
      <c r="C19" s="20"/>
      <c r="D19" s="20"/>
      <c r="E19" s="21"/>
      <c r="F19" s="20"/>
      <c r="G19" s="20"/>
      <c r="H19" s="25"/>
    </row>
    <row r="20" spans="2:8" ht="16.5" customHeight="1" x14ac:dyDescent="0.2">
      <c r="B20" s="20"/>
      <c r="C20" s="20"/>
      <c r="D20" s="20"/>
      <c r="E20" s="21"/>
      <c r="F20" s="20"/>
      <c r="G20" s="20"/>
      <c r="H20" s="25"/>
    </row>
    <row r="21" spans="2:8" ht="16.5" customHeight="1" x14ac:dyDescent="0.2">
      <c r="B21" s="20"/>
      <c r="C21" s="20"/>
      <c r="D21" s="20"/>
      <c r="E21" s="21"/>
      <c r="F21" s="20"/>
      <c r="G21" s="20"/>
      <c r="H21" s="25"/>
    </row>
    <row r="22" spans="2:8" ht="16.5" customHeight="1" x14ac:dyDescent="0.2">
      <c r="B22" s="20"/>
      <c r="C22" s="20"/>
      <c r="D22" s="20"/>
      <c r="E22" s="21"/>
      <c r="F22" s="20"/>
      <c r="G22" s="20"/>
      <c r="H22" s="25"/>
    </row>
    <row r="23" spans="2:8" ht="16.5" customHeight="1" x14ac:dyDescent="0.2">
      <c r="B23" s="20"/>
      <c r="C23" s="20"/>
      <c r="D23" s="20"/>
      <c r="E23" s="21"/>
      <c r="F23" s="20"/>
      <c r="G23" s="20"/>
      <c r="H23" s="25"/>
    </row>
    <row r="24" spans="2:8" ht="16.5" customHeight="1" x14ac:dyDescent="0.2">
      <c r="B24" s="20"/>
      <c r="C24" s="20"/>
      <c r="D24" s="20"/>
      <c r="E24" s="21"/>
      <c r="F24" s="20"/>
      <c r="G24" s="20"/>
      <c r="H24" s="25"/>
    </row>
    <row r="25" spans="2:8" ht="16.5" customHeight="1" x14ac:dyDescent="0.2">
      <c r="B25" s="20"/>
      <c r="C25" s="20"/>
      <c r="D25" s="20"/>
      <c r="E25" s="21"/>
      <c r="F25" s="20"/>
      <c r="G25" s="20"/>
      <c r="H25" s="25"/>
    </row>
    <row r="26" spans="2:8" ht="16.5" customHeight="1" x14ac:dyDescent="0.2">
      <c r="B26" s="20"/>
      <c r="C26" s="20"/>
      <c r="D26" s="20"/>
      <c r="E26" s="21"/>
      <c r="F26" s="20"/>
      <c r="G26" s="20"/>
      <c r="H26" s="25"/>
    </row>
    <row r="27" spans="2:8" ht="16.5" customHeight="1" x14ac:dyDescent="0.2">
      <c r="B27" s="20"/>
      <c r="C27" s="20"/>
      <c r="D27" s="20"/>
      <c r="E27" s="21"/>
      <c r="F27" s="20"/>
      <c r="G27" s="20"/>
      <c r="H27" s="25"/>
    </row>
    <row r="28" spans="2:8" ht="16.5" customHeight="1" x14ac:dyDescent="0.2">
      <c r="B28" s="20"/>
      <c r="C28" s="20"/>
      <c r="D28" s="20"/>
      <c r="E28" s="21"/>
      <c r="F28" s="20"/>
      <c r="G28" s="20"/>
      <c r="H28" s="25"/>
    </row>
    <row r="29" spans="2:8" ht="16.5" customHeight="1" x14ac:dyDescent="0.2">
      <c r="B29" s="20"/>
      <c r="C29" s="20"/>
      <c r="D29" s="20"/>
      <c r="E29" s="21"/>
      <c r="F29" s="20"/>
      <c r="G29" s="20"/>
      <c r="H29" s="25"/>
    </row>
    <row r="30" spans="2:8" ht="16.5" customHeight="1" x14ac:dyDescent="0.2">
      <c r="B30" s="20"/>
      <c r="C30" s="20"/>
      <c r="D30" s="20"/>
      <c r="E30" s="21"/>
      <c r="F30" s="20"/>
      <c r="G30" s="20"/>
      <c r="H30" s="25"/>
    </row>
    <row r="31" spans="2:8" ht="16.5" customHeight="1" x14ac:dyDescent="0.2">
      <c r="B31" s="20"/>
      <c r="C31" s="20"/>
      <c r="D31" s="20"/>
      <c r="E31" s="21"/>
      <c r="F31" s="20"/>
      <c r="G31" s="20"/>
      <c r="H31" s="25"/>
    </row>
    <row r="32" spans="2:8" ht="16.5" customHeight="1" x14ac:dyDescent="0.2">
      <c r="B32" s="20"/>
      <c r="C32" s="20"/>
      <c r="D32" s="20"/>
      <c r="E32" s="21"/>
      <c r="F32" s="20"/>
      <c r="G32" s="20"/>
      <c r="H32" s="25"/>
    </row>
    <row r="33" spans="2:8" ht="16.5" customHeight="1" x14ac:dyDescent="0.2">
      <c r="B33" s="20"/>
      <c r="C33" s="20"/>
      <c r="D33" s="20"/>
      <c r="E33" s="21"/>
      <c r="F33" s="20"/>
      <c r="G33" s="20"/>
      <c r="H33" s="25"/>
    </row>
    <row r="34" spans="2:8" ht="16.5" customHeight="1" x14ac:dyDescent="0.2">
      <c r="B34" s="20"/>
      <c r="C34" s="20"/>
      <c r="D34" s="20"/>
      <c r="E34" s="21"/>
      <c r="F34" s="20"/>
      <c r="G34" s="20"/>
      <c r="H34" s="20"/>
    </row>
    <row r="35" spans="2:8" ht="16.5" customHeight="1" x14ac:dyDescent="0.2">
      <c r="B35" s="26" t="s">
        <v>33</v>
      </c>
    </row>
    <row r="36" spans="2:8" ht="16.5" customHeight="1" x14ac:dyDescent="0.2">
      <c r="B36" s="59"/>
      <c r="C36" s="60"/>
      <c r="D36" s="60"/>
      <c r="E36" s="60"/>
      <c r="F36" s="60"/>
      <c r="G36" s="60"/>
      <c r="H36" s="61"/>
    </row>
    <row r="37" spans="2:8" ht="16.5" customHeight="1" x14ac:dyDescent="0.2">
      <c r="B37" s="62"/>
      <c r="C37" s="63"/>
      <c r="D37" s="63"/>
      <c r="E37" s="63"/>
      <c r="F37" s="63"/>
      <c r="G37" s="63"/>
      <c r="H37" s="64"/>
    </row>
    <row r="38" spans="2:8" ht="16.5" customHeight="1" x14ac:dyDescent="0.2">
      <c r="B38" s="62"/>
      <c r="C38" s="63"/>
      <c r="D38" s="63"/>
      <c r="E38" s="63"/>
      <c r="F38" s="63"/>
      <c r="G38" s="63"/>
      <c r="H38" s="64"/>
    </row>
    <row r="39" spans="2:8" ht="16.5" customHeight="1" x14ac:dyDescent="0.2">
      <c r="B39" s="62"/>
      <c r="C39" s="63"/>
      <c r="D39" s="63"/>
      <c r="E39" s="63"/>
      <c r="F39" s="63"/>
      <c r="G39" s="63"/>
      <c r="H39" s="64"/>
    </row>
    <row r="40" spans="2:8" ht="16.5" customHeight="1" x14ac:dyDescent="0.2">
      <c r="B40" s="62"/>
      <c r="C40" s="63"/>
      <c r="D40" s="63"/>
      <c r="E40" s="63"/>
      <c r="F40" s="63"/>
      <c r="G40" s="63"/>
      <c r="H40" s="64"/>
    </row>
    <row r="41" spans="2:8" ht="16.5" customHeight="1" x14ac:dyDescent="0.2">
      <c r="B41" s="62"/>
      <c r="C41" s="63"/>
      <c r="D41" s="63"/>
      <c r="E41" s="63"/>
      <c r="F41" s="63"/>
      <c r="G41" s="63"/>
      <c r="H41" s="64"/>
    </row>
    <row r="42" spans="2:8" ht="16.5" customHeight="1" x14ac:dyDescent="0.2">
      <c r="B42" s="62"/>
      <c r="C42" s="63"/>
      <c r="D42" s="63"/>
      <c r="E42" s="63"/>
      <c r="F42" s="63"/>
      <c r="G42" s="63"/>
      <c r="H42" s="64"/>
    </row>
    <row r="43" spans="2:8" ht="16.5" customHeight="1" x14ac:dyDescent="0.2">
      <c r="B43" s="62"/>
      <c r="C43" s="63"/>
      <c r="D43" s="63"/>
      <c r="E43" s="63"/>
      <c r="F43" s="63"/>
      <c r="G43" s="63"/>
      <c r="H43" s="64"/>
    </row>
    <row r="44" spans="2:8" ht="16.5" customHeight="1" x14ac:dyDescent="0.2">
      <c r="B44" s="62"/>
      <c r="C44" s="63"/>
      <c r="D44" s="63"/>
      <c r="E44" s="63"/>
      <c r="F44" s="63"/>
      <c r="G44" s="63"/>
      <c r="H44" s="64"/>
    </row>
    <row r="45" spans="2:8" ht="16.5" customHeight="1" x14ac:dyDescent="0.2">
      <c r="B45" s="65"/>
      <c r="C45" s="66"/>
      <c r="D45" s="66"/>
      <c r="E45" s="66"/>
      <c r="F45" s="66"/>
      <c r="G45" s="66"/>
      <c r="H45" s="67"/>
    </row>
    <row r="46" spans="2:8" ht="16.5" customHeight="1" x14ac:dyDescent="0.2"/>
    <row r="47" spans="2:8" ht="16.5" customHeight="1" x14ac:dyDescent="0.2"/>
    <row r="48" spans="2:8" ht="16.5" customHeight="1" x14ac:dyDescent="0.2">
      <c r="B48" t="s">
        <v>34</v>
      </c>
    </row>
    <row r="49" spans="2:8" ht="16.5" customHeight="1" x14ac:dyDescent="0.2"/>
    <row r="50" spans="2:8" ht="16.5" customHeight="1" x14ac:dyDescent="0.2"/>
    <row r="51" spans="2:8" ht="16.5" customHeight="1" x14ac:dyDescent="0.2">
      <c r="B51" s="27" t="s">
        <v>1</v>
      </c>
      <c r="C51" s="27"/>
      <c r="D51" s="27"/>
      <c r="E51" s="27"/>
      <c r="F51" s="56" t="s">
        <v>35</v>
      </c>
      <c r="G51" s="27"/>
      <c r="H51" s="27"/>
    </row>
  </sheetData>
  <mergeCells count="4">
    <mergeCell ref="B8:D8"/>
    <mergeCell ref="B12:C12"/>
    <mergeCell ref="B36:H45"/>
    <mergeCell ref="A1:E1"/>
  </mergeCells>
  <dataValidations count="1">
    <dataValidation type="list" allowBlank="1" showInputMessage="1" showErrorMessage="1" sqref="B8">
      <formula1>Список_учащихся</formula1>
    </dataValidation>
  </dataValidations>
  <printOptions horizontalCentered="1"/>
  <pageMargins left="0.7" right="0.7" top="0.75" bottom="0.75" header="0.3" footer="0.3"/>
  <pageSetup scale="7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4"/>
    <pageSetUpPr autoPageBreaks="0"/>
  </sheetPr>
  <dimension ref="B1:F20"/>
  <sheetViews>
    <sheetView showGridLines="0" zoomScaleNormal="100" workbookViewId="0"/>
  </sheetViews>
  <sheetFormatPr defaultRowHeight="12" x14ac:dyDescent="0.2"/>
  <cols>
    <col min="1" max="1" width="5.6640625" style="5" customWidth="1"/>
    <col min="2" max="2" width="17" style="5" customWidth="1"/>
    <col min="3" max="3" width="23.33203125" style="5" customWidth="1"/>
    <col min="4" max="4" width="19.6640625" style="5" bestFit="1" customWidth="1"/>
    <col min="5" max="7" width="9.5" style="5" customWidth="1"/>
    <col min="8" max="15" width="11" style="5" customWidth="1"/>
    <col min="16" max="19" width="13.33203125" style="5" customWidth="1"/>
    <col min="20" max="21" width="9.33203125" style="5"/>
    <col min="22" max="22" width="9.33203125" style="5" customWidth="1"/>
    <col min="23" max="23" width="6.6640625" style="5" customWidth="1"/>
    <col min="24" max="16384" width="9.33203125" style="5"/>
  </cols>
  <sheetData>
    <row r="1" spans="2:6" ht="32.25" customHeight="1" x14ac:dyDescent="0.45">
      <c r="B1" s="6" t="s">
        <v>42</v>
      </c>
      <c r="C1" s="4"/>
      <c r="D1" s="4"/>
      <c r="E1" s="4"/>
      <c r="F1" s="4"/>
    </row>
    <row r="2" spans="2:6" customFormat="1" ht="12" customHeight="1" x14ac:dyDescent="0.2"/>
    <row r="3" spans="2:6" ht="44.25" customHeight="1" x14ac:dyDescent="0.45">
      <c r="B3" s="70" t="s">
        <v>17</v>
      </c>
      <c r="C3" s="71"/>
      <c r="D3" s="71"/>
      <c r="E3" s="71"/>
      <c r="F3" s="4"/>
    </row>
    <row r="4" spans="2:6" customFormat="1" ht="12" customHeight="1" x14ac:dyDescent="0.2"/>
    <row r="5" spans="2:6" ht="36.75" customHeight="1" x14ac:dyDescent="0.2">
      <c r="B5" s="69" t="s">
        <v>39</v>
      </c>
      <c r="C5" s="69"/>
      <c r="D5" s="69"/>
    </row>
    <row r="6" spans="2:6" x14ac:dyDescent="0.2">
      <c r="B6" s="46" t="s">
        <v>15</v>
      </c>
      <c r="C6" s="47" t="s">
        <v>36</v>
      </c>
      <c r="D6" s="46" t="s">
        <v>37</v>
      </c>
    </row>
    <row r="7" spans="2:6" x14ac:dyDescent="0.2">
      <c r="B7" s="15">
        <v>0</v>
      </c>
      <c r="C7" s="45" t="s">
        <v>14</v>
      </c>
      <c r="D7" s="16">
        <v>0</v>
      </c>
    </row>
    <row r="8" spans="2:6" x14ac:dyDescent="0.2">
      <c r="B8" s="15">
        <v>0.6</v>
      </c>
      <c r="C8" s="45" t="s">
        <v>13</v>
      </c>
      <c r="D8" s="16">
        <v>0.67</v>
      </c>
    </row>
    <row r="9" spans="2:6" x14ac:dyDescent="0.2">
      <c r="B9" s="15">
        <v>0.63</v>
      </c>
      <c r="C9" s="45" t="s">
        <v>12</v>
      </c>
      <c r="D9" s="16">
        <v>1</v>
      </c>
    </row>
    <row r="10" spans="2:6" x14ac:dyDescent="0.2">
      <c r="B10" s="15">
        <v>0.67</v>
      </c>
      <c r="C10" s="45" t="s">
        <v>11</v>
      </c>
      <c r="D10" s="16">
        <v>1.33</v>
      </c>
    </row>
    <row r="11" spans="2:6" x14ac:dyDescent="0.2">
      <c r="B11" s="15">
        <v>0.7</v>
      </c>
      <c r="C11" s="45" t="s">
        <v>10</v>
      </c>
      <c r="D11" s="16">
        <v>1.67</v>
      </c>
    </row>
    <row r="12" spans="2:6" x14ac:dyDescent="0.2">
      <c r="B12" s="15">
        <v>0.73</v>
      </c>
      <c r="C12" s="45" t="s">
        <v>9</v>
      </c>
      <c r="D12" s="16">
        <v>2</v>
      </c>
    </row>
    <row r="13" spans="2:6" x14ac:dyDescent="0.2">
      <c r="B13" s="15">
        <v>0.77</v>
      </c>
      <c r="C13" s="45" t="s">
        <v>8</v>
      </c>
      <c r="D13" s="16">
        <v>2.33</v>
      </c>
    </row>
    <row r="14" spans="2:6" x14ac:dyDescent="0.2">
      <c r="B14" s="15">
        <v>0.8</v>
      </c>
      <c r="C14" s="45" t="s">
        <v>7</v>
      </c>
      <c r="D14" s="16">
        <v>2.67</v>
      </c>
    </row>
    <row r="15" spans="2:6" x14ac:dyDescent="0.2">
      <c r="B15" s="15">
        <v>0.83</v>
      </c>
      <c r="C15" s="45" t="s">
        <v>6</v>
      </c>
      <c r="D15" s="16">
        <v>3</v>
      </c>
    </row>
    <row r="16" spans="2:6" x14ac:dyDescent="0.2">
      <c r="B16" s="15">
        <v>0.87</v>
      </c>
      <c r="C16" s="45" t="s">
        <v>5</v>
      </c>
      <c r="D16" s="16">
        <v>3.33</v>
      </c>
    </row>
    <row r="17" spans="2:4" x14ac:dyDescent="0.2">
      <c r="B17" s="15">
        <v>0.9</v>
      </c>
      <c r="C17" s="45" t="s">
        <v>4</v>
      </c>
      <c r="D17" s="16">
        <v>3.67</v>
      </c>
    </row>
    <row r="18" spans="2:4" x14ac:dyDescent="0.2">
      <c r="B18" s="15">
        <v>0.93</v>
      </c>
      <c r="C18" s="45" t="s">
        <v>3</v>
      </c>
      <c r="D18" s="16">
        <v>4</v>
      </c>
    </row>
    <row r="19" spans="2:4" x14ac:dyDescent="0.2">
      <c r="B19" s="15">
        <v>0.97</v>
      </c>
      <c r="C19" s="45" t="s">
        <v>2</v>
      </c>
      <c r="D19" s="16">
        <v>4</v>
      </c>
    </row>
    <row r="20" spans="2:4" ht="12.75" customHeight="1" x14ac:dyDescent="0.2">
      <c r="B20" s="48" t="s">
        <v>40</v>
      </c>
      <c r="C20" s="49"/>
      <c r="D20" s="50"/>
    </row>
  </sheetData>
  <mergeCells count="2">
    <mergeCell ref="B5:D5"/>
    <mergeCell ref="B3:E3"/>
  </mergeCells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BB2780C3CC07BD4BAA623FF9571645580400D1570604EA743043A2641365C0E91715" ma:contentTypeVersion="55" ma:contentTypeDescription="Create a new document." ma:contentTypeScope="" ma:versionID="2c496a0f341a72d7e8cbd42eb499a6d4">
  <xsd:schema xmlns:xsd="http://www.w3.org/2001/XMLSchema" xmlns:xs="http://www.w3.org/2001/XMLSchema" xmlns:p="http://schemas.microsoft.com/office/2006/metadata/properties" xmlns:ns2="9d035d7d-02e5-4a00-8b62-9a556aabc7b5" xmlns:ns3="91e8d559-4d54-460d-ba58-5d5027f88b4d" targetNamespace="http://schemas.microsoft.com/office/2006/metadata/properties" ma:root="true" ma:fieldsID="2bcea688bd265da693c2f253e50f4ab0" ns2:_="" ns3:_="">
    <xsd:import namespace="9d035d7d-02e5-4a00-8b62-9a556aabc7b5"/>
    <xsd:import namespace="91e8d559-4d54-460d-ba58-5d5027f88b4d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  <xsd:element ref="ns3:Description0" minOccurs="0"/>
                <xsd:element ref="ns3:Compon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035d7d-02e5-4a00-8b62-9a556aabc7b5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dc117081-80f4-4e10-b46d-e6dc6854316c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41FC7ADF-4C62-4413-95B2-CDE72C4AD396}" ma:internalName="CSXSubmissionMarket" ma:readOnly="false" ma:showField="MarketName" ma:web="9d035d7d-02e5-4a00-8b62-9a556aabc7b5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5e663266-dbf1-446f-b076-28feab654dae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CD722278-12DA-4BA9-B56C-2624CA46C480}" ma:internalName="InProjectListLookup" ma:readOnly="true" ma:showField="InProjectList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65226a81-6f17-445b-9321-8ea42e2eee04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CD722278-12DA-4BA9-B56C-2624CA46C480}" ma:internalName="LastCompleteVersionLookup" ma:readOnly="true" ma:showField="LastCompleteVersion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CD722278-12DA-4BA9-B56C-2624CA46C480}" ma:internalName="LastPreviewErrorLookup" ma:readOnly="true" ma:showField="LastPreviewError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CD722278-12DA-4BA9-B56C-2624CA46C480}" ma:internalName="LastPreviewResultLookup" ma:readOnly="true" ma:showField="LastPreviewResult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CD722278-12DA-4BA9-B56C-2624CA46C480}" ma:internalName="LastPreviewAttemptDateLookup" ma:readOnly="true" ma:showField="LastPreviewAttemptDate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CD722278-12DA-4BA9-B56C-2624CA46C480}" ma:internalName="LastPreviewedByLookup" ma:readOnly="true" ma:showField="LastPreviewedBy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CD722278-12DA-4BA9-B56C-2624CA46C480}" ma:internalName="LastPreviewTimeLookup" ma:readOnly="true" ma:showField="LastPreviewTime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CD722278-12DA-4BA9-B56C-2624CA46C480}" ma:internalName="LastPreviewVersionLookup" ma:readOnly="true" ma:showField="LastPreviewVersion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CD722278-12DA-4BA9-B56C-2624CA46C480}" ma:internalName="LastPublishErrorLookup" ma:readOnly="true" ma:showField="LastPublishError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CD722278-12DA-4BA9-B56C-2624CA46C480}" ma:internalName="LastPublishResultLookup" ma:readOnly="true" ma:showField="LastPublishResult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CD722278-12DA-4BA9-B56C-2624CA46C480}" ma:internalName="LastPublishAttemptDateLookup" ma:readOnly="true" ma:showField="LastPublishAttemptDate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CD722278-12DA-4BA9-B56C-2624CA46C480}" ma:internalName="LastPublishedByLookup" ma:readOnly="true" ma:showField="LastPublishedBy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CD722278-12DA-4BA9-B56C-2624CA46C480}" ma:internalName="LastPublishTimeLookup" ma:readOnly="true" ma:showField="LastPublishTime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CD722278-12DA-4BA9-B56C-2624CA46C480}" ma:internalName="LastPublishVersionLookup" ma:readOnly="true" ma:showField="LastPublishVersion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B116CC8E-FCD3-4331-849C-1BF4DB8052AE}" ma:internalName="LocLastLocAttemptVersionLookup" ma:readOnly="false" ma:showField="LastLocAttemptVersion" ma:web="9d035d7d-02e5-4a00-8b62-9a556aabc7b5">
      <xsd:simpleType>
        <xsd:restriction base="dms:Lookup"/>
      </xsd:simpleType>
    </xsd:element>
    <xsd:element name="LocLastLocAttemptVersionTypeLookup" ma:index="72" nillable="true" ma:displayName="Loc Last Loc Attempt Version Type" ma:default="" ma:list="{B116CC8E-FCD3-4331-849C-1BF4DB8052AE}" ma:internalName="LocLastLocAttemptVersionTypeLookup" ma:readOnly="true" ma:showField="LastLocAttemptVersionType" ma:web="9d035d7d-02e5-4a00-8b62-9a556aabc7b5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B116CC8E-FCD3-4331-849C-1BF4DB8052AE}" ma:internalName="LocNewPublishedVersionLookup" ma:readOnly="true" ma:showField="NewPublishedVersion" ma:web="9d035d7d-02e5-4a00-8b62-9a556aabc7b5">
      <xsd:simpleType>
        <xsd:restriction base="dms:Lookup"/>
      </xsd:simpleType>
    </xsd:element>
    <xsd:element name="LocOverallHandbackStatusLookup" ma:index="76" nillable="true" ma:displayName="Loc Overall Handback Status" ma:default="" ma:list="{B116CC8E-FCD3-4331-849C-1BF4DB8052AE}" ma:internalName="LocOverallHandbackStatusLookup" ma:readOnly="true" ma:showField="OverallHandbackStatus" ma:web="9d035d7d-02e5-4a00-8b62-9a556aabc7b5">
      <xsd:simpleType>
        <xsd:restriction base="dms:Lookup"/>
      </xsd:simpleType>
    </xsd:element>
    <xsd:element name="LocOverallLocStatusLookup" ma:index="77" nillable="true" ma:displayName="Loc Overall Localize Status" ma:default="" ma:list="{B116CC8E-FCD3-4331-849C-1BF4DB8052AE}" ma:internalName="LocOverallLocStatusLookup" ma:readOnly="true" ma:showField="OverallLocStatus" ma:web="9d035d7d-02e5-4a00-8b62-9a556aabc7b5">
      <xsd:simpleType>
        <xsd:restriction base="dms:Lookup"/>
      </xsd:simpleType>
    </xsd:element>
    <xsd:element name="LocOverallPreviewStatusLookup" ma:index="78" nillable="true" ma:displayName="Loc Overall Preview Status" ma:default="" ma:list="{B116CC8E-FCD3-4331-849C-1BF4DB8052AE}" ma:internalName="LocOverallPreviewStatusLookup" ma:readOnly="true" ma:showField="OverallPreviewStatus" ma:web="9d035d7d-02e5-4a00-8b62-9a556aabc7b5">
      <xsd:simpleType>
        <xsd:restriction base="dms:Lookup"/>
      </xsd:simpleType>
    </xsd:element>
    <xsd:element name="LocOverallPublishStatusLookup" ma:index="79" nillable="true" ma:displayName="Loc Overall Publish Status" ma:default="" ma:list="{B116CC8E-FCD3-4331-849C-1BF4DB8052AE}" ma:internalName="LocOverallPublishStatusLookup" ma:readOnly="true" ma:showField="OverallPublishStatus" ma:web="9d035d7d-02e5-4a00-8b62-9a556aabc7b5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B116CC8E-FCD3-4331-849C-1BF4DB8052AE}" ma:internalName="LocProcessedForHandoffsLookup" ma:readOnly="true" ma:showField="ProcessedForHandoffs" ma:web="9d035d7d-02e5-4a00-8b62-9a556aabc7b5">
      <xsd:simpleType>
        <xsd:restriction base="dms:Lookup"/>
      </xsd:simpleType>
    </xsd:element>
    <xsd:element name="LocProcessedForMarketsLookup" ma:index="82" nillable="true" ma:displayName="Loc Processed For Markets" ma:default="" ma:list="{B116CC8E-FCD3-4331-849C-1BF4DB8052AE}" ma:internalName="LocProcessedForMarketsLookup" ma:readOnly="true" ma:showField="ProcessedForMarkets" ma:web="9d035d7d-02e5-4a00-8b62-9a556aabc7b5">
      <xsd:simpleType>
        <xsd:restriction base="dms:Lookup"/>
      </xsd:simpleType>
    </xsd:element>
    <xsd:element name="LocPublishedDependentAssetsLookup" ma:index="83" nillable="true" ma:displayName="Loc Published Dependent Assets" ma:default="" ma:list="{B116CC8E-FCD3-4331-849C-1BF4DB8052AE}" ma:internalName="LocPublishedDependentAssetsLookup" ma:readOnly="true" ma:showField="PublishedDependentAssets" ma:web="9d035d7d-02e5-4a00-8b62-9a556aabc7b5">
      <xsd:simpleType>
        <xsd:restriction base="dms:Lookup"/>
      </xsd:simpleType>
    </xsd:element>
    <xsd:element name="LocPublishedLinkedAssetsLookup" ma:index="84" nillable="true" ma:displayName="Loc Published Linked Assets" ma:default="" ma:list="{B116CC8E-FCD3-4331-849C-1BF4DB8052AE}" ma:internalName="LocPublishedLinkedAssetsLookup" ma:readOnly="true" ma:showField="PublishedLinkedAssets" ma:web="9d035d7d-02e5-4a00-8b62-9a556aabc7b5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c95181ba-569f-436f-adb3-78c3831fea54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41FC7ADF-4C62-4413-95B2-CDE72C4AD396}" ma:internalName="Markets" ma:readOnly="false" ma:showField="MarketName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CD722278-12DA-4BA9-B56C-2624CA46C480}" ma:internalName="NumOfRatingsLookup" ma:readOnly="true" ma:showField="NumOfRatings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CD722278-12DA-4BA9-B56C-2624CA46C480}" ma:internalName="PublishStatusLookup" ma:readOnly="false" ma:showField="PublishStatus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a34c0026-7bf6-479c-b6e7-24710140ce31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0ef119a3-9350-4d50-81f0-e824a5745f43}" ma:internalName="TaxCatchAll" ma:showField="CatchAllData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0ef119a3-9350-4d50-81f0-e824a5745f43}" ma:internalName="TaxCatchAllLabel" ma:readOnly="true" ma:showField="CatchAllDataLabel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e8d559-4d54-460d-ba58-5d5027f88b4d" elementFormDefault="qualified">
    <xsd:import namespace="http://schemas.microsoft.com/office/2006/documentManagement/types"/>
    <xsd:import namespace="http://schemas.microsoft.com/office/infopath/2007/PartnerControls"/>
    <xsd:element name="Description0" ma:index="134" nillable="true" ma:displayName="Description" ma:internalName="Description0">
      <xsd:simpleType>
        <xsd:restriction base="dms:Note"/>
      </xsd:simpleType>
    </xsd:element>
    <xsd:element name="Component" ma:index="135" nillable="true" ma:displayName="Component" ma:internalName="Component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PExecutable xmlns="9d035d7d-02e5-4a00-8b62-9a556aabc7b5" xsi:nil="true"/>
    <SubmitterId xmlns="9d035d7d-02e5-4a00-8b62-9a556aabc7b5" xsi:nil="true"/>
    <DirectSourceMarket xmlns="9d035d7d-02e5-4a00-8b62-9a556aabc7b5">english</DirectSourceMarket>
    <ThumbnailAssetId xmlns="9d035d7d-02e5-4a00-8b62-9a556aabc7b5" xsi:nil="true"/>
    <AssetType xmlns="9d035d7d-02e5-4a00-8b62-9a556aabc7b5">TP</AssetType>
    <Milestone xmlns="9d035d7d-02e5-4a00-8b62-9a556aabc7b5" xsi:nil="true"/>
    <OriginAsset xmlns="9d035d7d-02e5-4a00-8b62-9a556aabc7b5" xsi:nil="true"/>
    <TPComponent xmlns="9d035d7d-02e5-4a00-8b62-9a556aabc7b5" xsi:nil="true"/>
    <AssetId xmlns="9d035d7d-02e5-4a00-8b62-9a556aabc7b5">TP102759454</AssetId>
    <NumericId xmlns="9d035d7d-02e5-4a00-8b62-9a556aabc7b5">102759454</NumericId>
    <TPFriendlyName xmlns="9d035d7d-02e5-4a00-8b62-9a556aabc7b5" xsi:nil="true"/>
    <SourceTitle xmlns="9d035d7d-02e5-4a00-8b62-9a556aabc7b5" xsi:nil="true"/>
    <TPApplication xmlns="9d035d7d-02e5-4a00-8b62-9a556aabc7b5" xsi:nil="true"/>
    <TPLaunchHelpLink xmlns="9d035d7d-02e5-4a00-8b62-9a556aabc7b5" xsi:nil="true"/>
    <OpenTemplate xmlns="9d035d7d-02e5-4a00-8b62-9a556aabc7b5">true</OpenTemplate>
    <CrawlForDependencies xmlns="9d035d7d-02e5-4a00-8b62-9a556aabc7b5">false</CrawlForDependencies>
    <ParentAssetId xmlns="9d035d7d-02e5-4a00-8b62-9a556aabc7b5" xsi:nil="true"/>
    <TrustLevel xmlns="9d035d7d-02e5-4a00-8b62-9a556aabc7b5">1 Microsoft Managed Content</TrustLevel>
    <PublishStatusLookup xmlns="9d035d7d-02e5-4a00-8b62-9a556aabc7b5">
      <Value>360614</Value>
      <Value>397171</Value>
    </PublishStatusLookup>
    <LocLastLocAttemptVersionLookup xmlns="9d035d7d-02e5-4a00-8b62-9a556aabc7b5">158283</LocLastLocAttemptVersionLookup>
    <TemplateTemplateType xmlns="9d035d7d-02e5-4a00-8b62-9a556aabc7b5">Excel Spreadsheet Template</TemplateTemplateType>
    <IsSearchable xmlns="9d035d7d-02e5-4a00-8b62-9a556aabc7b5">false</IsSearchable>
    <TPNamespace xmlns="9d035d7d-02e5-4a00-8b62-9a556aabc7b5" xsi:nil="true"/>
    <Markets xmlns="9d035d7d-02e5-4a00-8b62-9a556aabc7b5"/>
    <OriginalSourceMarket xmlns="9d035d7d-02e5-4a00-8b62-9a556aabc7b5">english</OriginalSourceMarket>
    <TPInstallLocation xmlns="9d035d7d-02e5-4a00-8b62-9a556aabc7b5" xsi:nil="true"/>
    <TPAppVersion xmlns="9d035d7d-02e5-4a00-8b62-9a556aabc7b5" xsi:nil="true"/>
    <TPCommandLine xmlns="9d035d7d-02e5-4a00-8b62-9a556aabc7b5" xsi:nil="true"/>
    <APAuthor xmlns="9d035d7d-02e5-4a00-8b62-9a556aabc7b5">
      <UserInfo>
        <DisplayName/>
        <AccountId>1073741823</AccountId>
        <AccountType/>
      </UserInfo>
    </APAuthor>
    <EditorialStatus xmlns="9d035d7d-02e5-4a00-8b62-9a556aabc7b5" xsi:nil="true"/>
    <PublishTargets xmlns="9d035d7d-02e5-4a00-8b62-9a556aabc7b5">OfficeOnline</PublishTargets>
    <TPLaunchHelpLinkType xmlns="9d035d7d-02e5-4a00-8b62-9a556aabc7b5">Template</TPLaunchHelpLinkType>
    <OriginalRelease xmlns="9d035d7d-02e5-4a00-8b62-9a556aabc7b5" xsi:nil="true"/>
    <TPClientViewer xmlns="9d035d7d-02e5-4a00-8b62-9a556aabc7b5" xsi:nil="true"/>
    <CSXHash xmlns="9d035d7d-02e5-4a00-8b62-9a556aabc7b5" xsi:nil="true"/>
    <IsDeleted xmlns="9d035d7d-02e5-4a00-8b62-9a556aabc7b5">false</IsDeleted>
    <ShowIn xmlns="9d035d7d-02e5-4a00-8b62-9a556aabc7b5">Show everywhere</ShowIn>
    <UANotes xmlns="9d035d7d-02e5-4a00-8b62-9a556aabc7b5" xsi:nil="true"/>
    <TemplateStatus xmlns="9d035d7d-02e5-4a00-8b62-9a556aabc7b5" xsi:nil="true"/>
    <Downloads xmlns="9d035d7d-02e5-4a00-8b62-9a556aabc7b5">0</Downloads>
    <ApprovalStatus xmlns="9d035d7d-02e5-4a00-8b62-9a556aabc7b5">InProgress</ApprovalStatus>
    <BlockPublish xmlns="9d035d7d-02e5-4a00-8b62-9a556aabc7b5">false</BlockPublish>
    <EditorialTags xmlns="9d035d7d-02e5-4a00-8b62-9a556aabc7b5" xsi:nil="true"/>
    <InternalTagsTaxHTField0 xmlns="9d035d7d-02e5-4a00-8b62-9a556aabc7b5">
      <Terms xmlns="http://schemas.microsoft.com/office/infopath/2007/PartnerControls"/>
    </InternalTagsTaxHTField0>
    <MarketSpecific xmlns="9d035d7d-02e5-4a00-8b62-9a556aabc7b5">false</MarketSpecific>
    <LocComments xmlns="9d035d7d-02e5-4a00-8b62-9a556aabc7b5" xsi:nil="true"/>
    <VoteCount xmlns="9d035d7d-02e5-4a00-8b62-9a556aabc7b5" xsi:nil="true"/>
    <HandoffToMSDN xmlns="9d035d7d-02e5-4a00-8b62-9a556aabc7b5" xsi:nil="true"/>
    <IntlLangReview xmlns="9d035d7d-02e5-4a00-8b62-9a556aabc7b5">false</IntlLangReview>
    <OOCacheId xmlns="9d035d7d-02e5-4a00-8b62-9a556aabc7b5" xsi:nil="true"/>
    <ClipArtFilename xmlns="9d035d7d-02e5-4a00-8b62-9a556aabc7b5" xsi:nil="true"/>
    <LastHandOff xmlns="9d035d7d-02e5-4a00-8b62-9a556aabc7b5" xsi:nil="true"/>
    <Providers xmlns="9d035d7d-02e5-4a00-8b62-9a556aabc7b5" xsi:nil="true"/>
    <UALocComments xmlns="9d035d7d-02e5-4a00-8b62-9a556aabc7b5" xsi:nil="true"/>
    <CampaignTagsTaxHTField0 xmlns="9d035d7d-02e5-4a00-8b62-9a556aabc7b5">
      <Terms xmlns="http://schemas.microsoft.com/office/infopath/2007/PartnerControls"/>
    </CampaignTagsTaxHTField0>
    <DSATActionTaken xmlns="9d035d7d-02e5-4a00-8b62-9a556aabc7b5" xsi:nil="true"/>
    <PolicheckWords xmlns="9d035d7d-02e5-4a00-8b62-9a556aabc7b5" xsi:nil="true"/>
    <TaxCatchAll xmlns="9d035d7d-02e5-4a00-8b62-9a556aabc7b5"/>
    <BugNumber xmlns="9d035d7d-02e5-4a00-8b62-9a556aabc7b5" xsi:nil="true"/>
    <LocRecommendedHandoff xmlns="9d035d7d-02e5-4a00-8b62-9a556aabc7b5" xsi:nil="true"/>
    <LocalizationTagsTaxHTField0 xmlns="9d035d7d-02e5-4a00-8b62-9a556aabc7b5">
      <Terms xmlns="http://schemas.microsoft.com/office/infopath/2007/PartnerControls"/>
    </LocalizationTagsTaxHTField0>
    <UALocRecommendation xmlns="9d035d7d-02e5-4a00-8b62-9a556aabc7b5">Localize</UALocRecommendation>
    <APEditor xmlns="9d035d7d-02e5-4a00-8b62-9a556aabc7b5">
      <UserInfo>
        <DisplayName/>
        <AccountId xsi:nil="true"/>
        <AccountType/>
      </UserInfo>
    </APEditor>
    <PrimaryImageGen xmlns="9d035d7d-02e5-4a00-8b62-9a556aabc7b5">false</PrimaryImageGen>
    <Manager xmlns="9d035d7d-02e5-4a00-8b62-9a556aabc7b5" xsi:nil="true"/>
    <APDescription xmlns="9d035d7d-02e5-4a00-8b62-9a556aabc7b5" xsi:nil="true"/>
    <UAProjectedTotalWords xmlns="9d035d7d-02e5-4a00-8b62-9a556aabc7b5" xsi:nil="true"/>
    <Provider xmlns="9d035d7d-02e5-4a00-8b62-9a556aabc7b5" xsi:nil="true"/>
    <ApprovalLog xmlns="9d035d7d-02e5-4a00-8b62-9a556aabc7b5" xsi:nil="true"/>
    <BusinessGroup xmlns="9d035d7d-02e5-4a00-8b62-9a556aabc7b5" xsi:nil="true"/>
    <RecommendationsModifier xmlns="9d035d7d-02e5-4a00-8b62-9a556aabc7b5" xsi:nil="true"/>
    <Component xmlns="91e8d559-4d54-460d-ba58-5d5027f88b4d" xsi:nil="true"/>
    <AcquiredFrom xmlns="9d035d7d-02e5-4a00-8b62-9a556aabc7b5">Internal MS</AcquiredFrom>
    <CSXSubmissionMarket xmlns="9d035d7d-02e5-4a00-8b62-9a556aabc7b5" xsi:nil="true"/>
    <ArtSampleDocs xmlns="9d035d7d-02e5-4a00-8b62-9a556aabc7b5" xsi:nil="true"/>
    <IntlLangReviewDate xmlns="9d035d7d-02e5-4a00-8b62-9a556aabc7b5" xsi:nil="true"/>
    <AverageRating xmlns="9d035d7d-02e5-4a00-8b62-9a556aabc7b5" xsi:nil="true"/>
    <AssetStart xmlns="9d035d7d-02e5-4a00-8b62-9a556aabc7b5">2012-02-06T14:30:17+00:00</AssetStart>
    <FriendlyTitle xmlns="9d035d7d-02e5-4a00-8b62-9a556aabc7b5" xsi:nil="true"/>
    <LastModifiedDateTime xmlns="9d035d7d-02e5-4a00-8b62-9a556aabc7b5" xsi:nil="true"/>
    <LegacyData xmlns="9d035d7d-02e5-4a00-8b62-9a556aabc7b5" xsi:nil="true"/>
    <LocManualTestRequired xmlns="9d035d7d-02e5-4a00-8b62-9a556aabc7b5">false</LocManualTestRequired>
    <ScenarioTagsTaxHTField0 xmlns="9d035d7d-02e5-4a00-8b62-9a556aabc7b5">
      <Terms xmlns="http://schemas.microsoft.com/office/infopath/2007/PartnerControls"/>
    </ScenarioTagsTaxHTField0>
    <TimesCloned xmlns="9d035d7d-02e5-4a00-8b62-9a556aabc7b5" xsi:nil="true"/>
    <ContentItem xmlns="9d035d7d-02e5-4a00-8b62-9a556aabc7b5" xsi:nil="true"/>
    <UACurrentWords xmlns="9d035d7d-02e5-4a00-8b62-9a556aabc7b5" xsi:nil="true"/>
    <AssetExpire xmlns="9d035d7d-02e5-4a00-8b62-9a556aabc7b5">2035-01-01T00:00:00+00:00</AssetExpire>
    <MachineTranslated xmlns="9d035d7d-02e5-4a00-8b62-9a556aabc7b5">false</MachineTranslated>
    <OutputCachingOn xmlns="9d035d7d-02e5-4a00-8b62-9a556aabc7b5">false</OutputCachingOn>
    <PlannedPubDate xmlns="9d035d7d-02e5-4a00-8b62-9a556aabc7b5" xsi:nil="true"/>
    <Description0 xmlns="91e8d559-4d54-460d-ba58-5d5027f88b4d" xsi:nil="true"/>
    <CSXUpdate xmlns="9d035d7d-02e5-4a00-8b62-9a556aabc7b5">false</CSXUpdate>
    <FeatureTagsTaxHTField0 xmlns="9d035d7d-02e5-4a00-8b62-9a556aabc7b5">
      <Terms xmlns="http://schemas.microsoft.com/office/infopath/2007/PartnerControls"/>
    </FeatureTagsTaxHTField0>
    <IntlLangReviewer xmlns="9d035d7d-02e5-4a00-8b62-9a556aabc7b5" xsi:nil="true"/>
    <IntlLocPriority xmlns="9d035d7d-02e5-4a00-8b62-9a556aabc7b5" xsi:nil="true"/>
    <CSXSubmissionDate xmlns="9d035d7d-02e5-4a00-8b62-9a556aabc7b5" xsi:nil="true"/>
    <LocMarketGroupTiers2 xmlns="9d035d7d-02e5-4a00-8b62-9a556aabc7b5" xsi:nil="true"/>
  </documentManagement>
</p:properties>
</file>

<file path=customXml/itemProps1.xml><?xml version="1.0" encoding="utf-8"?>
<ds:datastoreItem xmlns:ds="http://schemas.openxmlformats.org/officeDocument/2006/customXml" ds:itemID="{D8E3FC23-ABA4-48D9-AB31-9CDDB338F6B8}"/>
</file>

<file path=customXml/itemProps2.xml><?xml version="1.0" encoding="utf-8"?>
<ds:datastoreItem xmlns:ds="http://schemas.openxmlformats.org/officeDocument/2006/customXml" ds:itemID="{3C735496-956D-4AAB-A3BB-FEE58D2F012F}"/>
</file>

<file path=customXml/itemProps3.xml><?xml version="1.0" encoding="utf-8"?>
<ds:datastoreItem xmlns:ds="http://schemas.openxmlformats.org/officeDocument/2006/customXml" ds:itemID="{8712140C-F836-48A6-92BA-CC5F0CFF3FC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8</vt:i4>
      </vt:variant>
    </vt:vector>
  </HeadingPairs>
  <TitlesOfParts>
    <vt:vector size="11" baseType="lpstr">
      <vt:lpstr>Список оценок</vt:lpstr>
      <vt:lpstr>Сводка по учащимся</vt:lpstr>
      <vt:lpstr>Критерии расчета оценок</vt:lpstr>
      <vt:lpstr>'Сводка по учащимся'!Print_Area</vt:lpstr>
      <vt:lpstr>'Список оценок'!Print_Titles</vt:lpstr>
      <vt:lpstr>Значения_таблицы_успеваемости</vt:lpstr>
      <vt:lpstr>Имя_учащегося</vt:lpstr>
      <vt:lpstr>Имя_учителя</vt:lpstr>
      <vt:lpstr>Класс</vt:lpstr>
      <vt:lpstr>Макс._колво_баллов</vt:lpstr>
      <vt:lpstr>Список_учащихся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 2010 gradebook-template</dc:title>
  <dc:creator/>
  <cp:lastModifiedBy/>
  <dcterms:created xsi:type="dcterms:W3CDTF">2012-01-25T07:46:53Z</dcterms:created>
  <dcterms:modified xsi:type="dcterms:W3CDTF">2012-02-06T09:54:06Z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0x010100BB2780C3CC07BD4BAA623FF9571645580400D1570604EA743043A2641365C0E91715</vt:lpwstr>
  </property>
</Properties>
</file>