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zalu\Downloads\"/>
    </mc:Choice>
  </mc:AlternateContent>
  <xr:revisionPtr revIDLastSave="0" documentId="13_ncr:1_{B96778E2-1ABF-4DC4-B3F4-81C13F27964F}" xr6:coauthVersionLast="32" xr6:coauthVersionMax="33" xr10:uidLastSave="{00000000-0000-0000-0000-000000000000}"/>
  <bookViews>
    <workbookView xWindow="0" yWindow="0" windowWidth="28800" windowHeight="13425" xr2:uid="{00000000-000D-0000-FFFF-FFFF00000000}"/>
  </bookViews>
  <sheets>
    <sheet name="Праздничный бюджет" sheetId="1" r:id="rId1"/>
    <sheet name="Содержимое списка" sheetId="3" r:id="rId2"/>
    <sheet name="Сведения списка" sheetId="2" r:id="rId3"/>
  </sheets>
  <definedNames>
    <definedName name="_xlnm.Print_Titles" localSheetId="2">'Содержимое списка'!$3:$3</definedName>
    <definedName name="_xlnm.Print_Titles" localSheetId="1">'Содержимое списка'!$3:$3</definedName>
    <definedName name="СписокКатегорийПодарков">КатегорииПодарков[КАТЕГОРИИ ПОДАРКОВ]</definedName>
    <definedName name="СписокПолучателей">Люди[ЛЮДИ]</definedName>
    <definedName name="Срез_КАТЕГОРИЯ_ПОДАРКА">#N/A</definedName>
    <definedName name="Срез_ПОЛУЧАТЕЛЬ">#N/A</definedName>
    <definedName name="Срез_ПРИОБРЕТЕНО?">#N/A</definedName>
    <definedName name="Срез_СОСТОЯНИЕ_ДОСТАВКИ">#N/A</definedName>
    <definedName name="Срез_УПАКОВАНО?">#N/A</definedName>
    <definedName name="СуммаБюджета">#REF!</definedName>
  </definedNames>
  <calcPr calcId="179016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/>
  <c r="C6" i="1"/>
</calcChain>
</file>

<file path=xl/sharedStrings.xml><?xml version="1.0" encoding="utf-8"?>
<sst xmlns="http://schemas.openxmlformats.org/spreadsheetml/2006/main" count="137" uniqueCount="59">
  <si>
    <t>Праздничный бюджет</t>
  </si>
  <si>
    <t>В этой ячейке содержится изображение гирлянды.</t>
  </si>
  <si>
    <t>СОДЕРЖИМОЕ СПИСКА &gt;</t>
  </si>
  <si>
    <t>СВЕДЕНИЯ СПИСКА &gt;</t>
  </si>
  <si>
    <t>ИТОГИ</t>
  </si>
  <si>
    <t>В этой ячейке представлена линейчатая диаграмма с группировкой для общей стоимости подарков и общей суммы, потраченной на текущий момент.</t>
  </si>
  <si>
    <t>ОБЩАЯ СТОИМОСТЬ</t>
  </si>
  <si>
    <t>ПОТРАЧЕНО НА ТЕКУЩИЙ МОМЕНТ</t>
  </si>
  <si>
    <t>РАЗНИЦА</t>
  </si>
  <si>
    <r>
      <t xml:space="preserve">Используйте функцию </t>
    </r>
    <r>
      <rPr>
        <b/>
        <i/>
        <sz val="11"/>
        <color theme="1" tint="0.34998626667073579"/>
        <rFont val="Trebuchet MS"/>
        <family val="2"/>
        <scheme val="minor"/>
      </rPr>
      <t>Обновить</t>
    </r>
    <r>
      <rPr>
        <i/>
        <sz val="11"/>
        <color theme="1" tint="0.34998626667073579"/>
        <rFont val="Trebuchet MS"/>
        <family val="2"/>
        <charset val="204"/>
        <scheme val="minor"/>
      </rPr>
      <t>, чтобы обновить данные в отчете ниже.</t>
    </r>
  </si>
  <si>
    <t>В этой ячейке находится срез для фильтрации данных таблицы по Упаковано.</t>
  </si>
  <si>
    <t>В этой ячейке находится срез для фильтрации данных таблицы по Приобретено.</t>
  </si>
  <si>
    <t>РАСПРЕДЕЛЕНИЕ</t>
  </si>
  <si>
    <t>В этой ячейке находится срез для фильтрации данных таблицы по получатель.</t>
  </si>
  <si>
    <t>Стоимость подарка</t>
  </si>
  <si>
    <t>Имя 3</t>
  </si>
  <si>
    <t>Приобретено</t>
  </si>
  <si>
    <t>Игрушечный поезд</t>
  </si>
  <si>
    <t>Пазл</t>
  </si>
  <si>
    <t>Не приобретено</t>
  </si>
  <si>
    <t>В этой ячейке находится срез для фильтрации данных таблицы по Состояние Доставки.</t>
  </si>
  <si>
    <t>В этой ячейке находится срез для фильтрации данных таблицы по Категория подарка.</t>
  </si>
  <si>
    <t>Велосипед</t>
  </si>
  <si>
    <t>Имя 2</t>
  </si>
  <si>
    <t>Носки</t>
  </si>
  <si>
    <t>Кукольный домик</t>
  </si>
  <si>
    <t>Имя 4</t>
  </si>
  <si>
    <t>Материалы для скрапбукинга</t>
  </si>
  <si>
    <t>Фотоальбом</t>
  </si>
  <si>
    <t>Имя 5</t>
  </si>
  <si>
    <t>Игра для Xbox</t>
  </si>
  <si>
    <t>Рубашка</t>
  </si>
  <si>
    <t>Подарочная карта</t>
  </si>
  <si>
    <t>Имя 1</t>
  </si>
  <si>
    <t>Свитер</t>
  </si>
  <si>
    <t>Имя 6</t>
  </si>
  <si>
    <t>Общий итог</t>
  </si>
  <si>
    <t>Список покупок</t>
  </si>
  <si>
    <t>&lt; ПРАЗДНИЧНЫЙ БЮДЖЕТ</t>
  </si>
  <si>
    <t>ПОЛУЧАТЕЛЬ</t>
  </si>
  <si>
    <t>КАТЕГОРИЯ ПОДАРКА</t>
  </si>
  <si>
    <t>ПОДАРОК</t>
  </si>
  <si>
    <t>СТОИМОСТЬ</t>
  </si>
  <si>
    <t>ПРИОБРЕТЕНО?</t>
  </si>
  <si>
    <t>СОСТОЯНИЕ ДОСТАВКИ</t>
  </si>
  <si>
    <t>УПАКОВАНО?</t>
  </si>
  <si>
    <t>Семейный подарок</t>
  </si>
  <si>
    <t>Доставлено</t>
  </si>
  <si>
    <t>Упаковано</t>
  </si>
  <si>
    <t>Обычный подарок</t>
  </si>
  <si>
    <t>Не упаковано</t>
  </si>
  <si>
    <t>В пути</t>
  </si>
  <si>
    <t>Сведения списка</t>
  </si>
  <si>
    <t>&lt; СОДЕРЖИМОЕ СПИСКА</t>
  </si>
  <si>
    <t>ЛЮДИ</t>
  </si>
  <si>
    <t>КАТЕГОРИИ ПОДАРКОВ</t>
  </si>
  <si>
    <t>Небольшой подарок</t>
  </si>
  <si>
    <t>Подарок для супруга (супруги)</t>
  </si>
  <si>
    <t>Особый подарок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</si>
</sst>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₽&quot;;\-#,##0.00\ &quot;₽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#,##0.00\ &quot;₽&quot;"/>
  </numFmts>
  <fonts count="22" x14ac:knownFonts="1">
    <font>
      <sz val="11"/>
      <color theme="3" tint="-0.2499465926084170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i/>
      <sz val="11"/>
      <color theme="1" tint="0.34998626667073579"/>
      <name val="Trebuchet MS"/>
      <family val="2"/>
      <charset val="204"/>
      <scheme val="minor"/>
    </font>
    <font>
      <sz val="18"/>
      <color theme="4"/>
      <name val="Verdan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9" fontId="7" fillId="0" borderId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4" borderId="2" applyNumberFormat="0" applyAlignment="0" applyProtection="0"/>
  </cellStyleXfs>
  <cellXfs count="43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3" fillId="0" borderId="0" xfId="0" applyFont="1">
      <alignment vertical="center" wrapText="1"/>
    </xf>
    <xf numFmtId="0" fontId="3" fillId="0" borderId="0" xfId="0" applyFont="1" applyBorder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1" fillId="3" borderId="0" xfId="0" applyFont="1" applyFill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1" fillId="2" borderId="1" xfId="0" applyFont="1" applyFill="1" applyBorder="1" applyAlignment="1">
      <alignment horizontal="left" vertical="top" indent="1"/>
    </xf>
    <xf numFmtId="0" fontId="8" fillId="0" borderId="0" xfId="3" applyAlignment="1">
      <alignment horizontal="right"/>
    </xf>
    <xf numFmtId="0" fontId="15" fillId="0" borderId="0" xfId="3" applyFont="1" applyAlignment="1">
      <alignment horizontal="right"/>
    </xf>
    <xf numFmtId="0" fontId="15" fillId="0" borderId="0" xfId="3" applyFont="1" applyAlignment="1">
      <alignment horizontal="right" vertical="center"/>
    </xf>
    <xf numFmtId="0" fontId="8" fillId="0" borderId="0" xfId="3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 indent="1"/>
    </xf>
    <xf numFmtId="169" fontId="12" fillId="2" borderId="1" xfId="0" applyNumberFormat="1" applyFont="1" applyFill="1" applyBorder="1">
      <alignment vertical="center" wrapText="1"/>
    </xf>
    <xf numFmtId="169" fontId="4" fillId="2" borderId="1" xfId="0" applyNumberFormat="1" applyFont="1" applyFill="1" applyBorder="1">
      <alignment vertical="center" wrapText="1"/>
    </xf>
    <xf numFmtId="169" fontId="14" fillId="2" borderId="1" xfId="0" applyNumberFormat="1" applyFont="1" applyFill="1" applyBorder="1" applyAlignment="1">
      <alignment vertical="top" wrapText="1"/>
    </xf>
    <xf numFmtId="169" fontId="0" fillId="0" borderId="0" xfId="0" applyNumberFormat="1">
      <alignment vertical="center" wrapText="1"/>
    </xf>
    <xf numFmtId="0" fontId="21" fillId="0" borderId="0" xfId="0" applyFont="1">
      <alignment vertical="center" wrapText="1"/>
    </xf>
    <xf numFmtId="169" fontId="0" fillId="0" borderId="0" xfId="0" applyNumberFormat="1" applyFont="1" applyFill="1" applyBorder="1" applyAlignment="1">
      <alignment horizontal="left" vertical="center"/>
    </xf>
    <xf numFmtId="9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4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26">
    <dxf>
      <numFmt numFmtId="169" formatCode="#,##0.00\ &quot;₽&quot;"/>
      <alignment horizontal="left" vertical="bottom" textRotation="0" wrapText="0" indent="0" justifyLastLine="0" shrinkToFit="0" readingOrder="0"/>
    </dxf>
    <dxf>
      <numFmt numFmtId="169" formatCode="#,##0.00\ &quot;₽&quot;"/>
      <alignment horizontal="lef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9" formatCode="#,##0.00\ &quot;₽&quot;"/>
      <alignment horizontal="left" vertical="bottom" textRotation="0" wrapText="0" indent="0" justifyLastLine="0" shrinkToFit="0" readingOrder="0"/>
    </dxf>
    <dxf>
      <numFmt numFmtId="169" formatCode="#,##0.00\ &quot;₽&quot;"/>
    </dxf>
    <dxf>
      <numFmt numFmtId="169" formatCode="#,##0.00\ &quot;₽&quot;"/>
      <alignment horizontal="right" vertical="bottom" textRotation="0" wrapText="1" indent="1" justifyLastLine="0" shrinkToFit="0" readingOrder="0"/>
    </dxf>
    <dxf>
      <numFmt numFmtId="164" formatCode="#,##0.00\ &quot;₽&quot;;\-#,##0.00\ &quot;₽&quot;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</dxf>
    <dxf>
      <numFmt numFmtId="19" formatCode="dd/mm/yyyy"/>
    </dxf>
    <dxf>
      <numFmt numFmtId="169" formatCode="#,##0.00\ &quot;₽&quot;"/>
    </dxf>
    <dxf>
      <alignment horizontal="right" readingOrder="0"/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  <dxf>
      <font>
        <b val="0"/>
        <i val="0"/>
        <sz val="12"/>
        <color theme="4"/>
        <name val="Verdana"/>
        <family val="2"/>
        <charset val="204"/>
        <scheme val="major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Trebuchet MS"/>
        <family val="2"/>
        <charset val="204"/>
        <scheme val="minor"/>
      </font>
      <fill>
        <patternFill>
          <bgColor theme="0"/>
        </patternFill>
      </fill>
      <border>
        <left/>
        <right/>
        <top/>
        <bottom/>
      </border>
    </dxf>
  </dxfs>
  <tableStyles count="4" defaultTableStyle="TableStyleMedium2" defaultPivotStyle="PivotStyleLight16">
    <tableStyle name="Christmas Shopping Budget Slicer" pivot="0" table="0" count="10" xr9:uid="{04142B1A-C78B-4EF2-9AD2-953870404C7E}">
      <tableStyleElement type="wholeTable" dxfId="25"/>
      <tableStyleElement type="headerRow" dxfId="24"/>
    </tableStyle>
    <tableStyle name="Новогодний праздничный бюджет" pivot="0" count="3" xr9:uid="{00000000-0011-0000-FFFF-FFFF00000000}">
      <tableStyleElement type="wholeTable" dxfId="23"/>
      <tableStyleElement type="headerRow" dxfId="22"/>
      <tableStyleElement type="totalRow" dxfId="21"/>
    </tableStyle>
    <tableStyle name="Стиль сводной таблицы &quot;Новогодний праздничный бюджет&quot;" table="0" count="5" xr9:uid="{00000000-0011-0000-FFFF-FFFF01000000}">
      <tableStyleElement type="wholeTable" dxfId="20"/>
      <tableStyleElement type="totalRow" dxfId="19"/>
      <tableStyleElement type="firstRowStripe" dxfId="18"/>
      <tableStyleElement type="firstRowSubheading" dxfId="17"/>
      <tableStyleElement type="secondRowSubheading" dxfId="16"/>
    </tableStyle>
    <tableStyle name="Срез «Новогодний праздничный бюджет»" pivot="0" table="0" count="2" xr9:uid="{00000000-0011-0000-FFFF-FFFF02000000}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/>
            <i val="0"/>
            <sz val="11"/>
            <color theme="4"/>
            <name val="Trebuchet MS"/>
            <family val="2"/>
            <charset val="204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charset val="204"/>
            <scheme val="minor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 val="0"/>
            <i val="0"/>
            <sz val="11"/>
            <color theme="4"/>
            <name val="Trebuchet MS"/>
            <family val="2"/>
            <charset val="204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charset val="204"/>
            <scheme val="minor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 val="0"/>
            <i val="0"/>
            <sz val="11"/>
            <color theme="4"/>
            <name val="Trebuchet MS"/>
            <family val="2"/>
            <charset val="204"/>
            <scheme val="minor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</x14:dxfs>
    </ext>
    <ext xmlns:x14="http://schemas.microsoft.com/office/spreadsheetml/2009/9/main" uri="{EB79DEF2-80B8-43e5-95BD-54CBDDF9020C}">
      <x14:slicerStyles defaultSlicerStyle="Christmas Shopping Budget Slicer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'Праздничный бюджет'!$B$5</c:f>
              <c:strCache>
                <c:ptCount val="1"/>
                <c:pt idx="0">
                  <c:v>ПОТРАЧЕНО НА ТЕКУЩИЙ МОМЕНТ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'Праздничный бюджет'!$B$3</c:f>
              <c:strCache>
                <c:ptCount val="1"/>
                <c:pt idx="0">
                  <c:v>ИТОГИ</c:v>
                </c:pt>
              </c:strCache>
            </c:strRef>
          </c:cat>
          <c:val>
            <c:numRef>
              <c:f>'Праздничный бюджет'!$C$5</c:f>
              <c:numCache>
                <c:formatCode>#,##0.00\ "₽"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'Праздничный бюджет'!$B$4</c:f>
              <c:strCache>
                <c:ptCount val="1"/>
                <c:pt idx="0">
                  <c:v>ОБЩАЯ СТОИМОСТЬ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'Праздничный бюджет'!$B$3</c:f>
              <c:strCache>
                <c:ptCount val="1"/>
                <c:pt idx="0">
                  <c:v>ИТОГИ</c:v>
                </c:pt>
              </c:strCache>
            </c:strRef>
          </c:cat>
          <c:val>
            <c:numRef>
              <c:f>'Праздничный бюджет'!$C$4</c:f>
              <c:numCache>
                <c:formatCode>#,##0.00\ "₽"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\ &quot;₽&quot;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97556870543617302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ДиаграммаИтогов" descr="Линейчатая диаграмма с группировкой для общей стоимости подарков и общей суммы, потраченной на текущий момент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12700</xdr:colOff>
      <xdr:row>0</xdr:row>
      <xdr:rowOff>146051</xdr:rowOff>
    </xdr:from>
    <xdr:to>
      <xdr:col>4</xdr:col>
      <xdr:colOff>2027174</xdr:colOff>
      <xdr:row>1</xdr:row>
      <xdr:rowOff>357413</xdr:rowOff>
    </xdr:to>
    <xdr:pic>
      <xdr:nvPicPr>
        <xdr:cNvPr id="3" name="Рисунок 2" descr="Гирлянд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6425" y="146051"/>
          <a:ext cx="2014474" cy="716187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7</xdr:row>
      <xdr:rowOff>85724</xdr:rowOff>
    </xdr:from>
    <xdr:to>
      <xdr:col>3</xdr:col>
      <xdr:colOff>1962150</xdr:colOff>
      <xdr:row>22</xdr:row>
      <xdr:rowOff>156224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ПОЛУЧАТЕЛЬ">
              <a:extLst>
                <a:ext uri="{FF2B5EF4-FFF2-40B4-BE49-F238E27FC236}">
                  <a16:creationId xmlns:a16="http://schemas.microsoft.com/office/drawing/2014/main" id="{F691FD4A-DD69-41F2-844D-FD5F4A7EAE2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ЛУЧАТЕЛ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72050" y="3095624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161925</xdr:colOff>
      <xdr:row>13</xdr:row>
      <xdr:rowOff>0</xdr:rowOff>
    </xdr:from>
    <xdr:to>
      <xdr:col>5</xdr:col>
      <xdr:colOff>1987125</xdr:colOff>
      <xdr:row>19</xdr:row>
      <xdr:rowOff>209250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КАТЕГОРИЯ ПОДАРКА">
              <a:extLst>
                <a:ext uri="{FF2B5EF4-FFF2-40B4-BE49-F238E27FC236}">
                  <a16:creationId xmlns:a16="http://schemas.microsoft.com/office/drawing/2014/main" id="{4454EA6D-C1B1-4F8C-9170-35A06715ED7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ИЯ ПОДАРК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53525" y="4486275"/>
              <a:ext cx="18252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161925</xdr:colOff>
      <xdr:row>7</xdr:row>
      <xdr:rowOff>57150</xdr:rowOff>
    </xdr:from>
    <xdr:to>
      <xdr:col>5</xdr:col>
      <xdr:colOff>1987125</xdr:colOff>
      <xdr:row>12</xdr:row>
      <xdr:rowOff>136500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ПРИОБРЕТЕНО?">
              <a:extLst>
                <a:ext uri="{FF2B5EF4-FFF2-40B4-BE49-F238E27FC236}">
                  <a16:creationId xmlns:a16="http://schemas.microsoft.com/office/drawing/2014/main" id="{9F67987B-DD59-423A-A8BC-FBD7F22EF89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ИОБРЕТЕНО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53525" y="3067050"/>
              <a:ext cx="18252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114300</xdr:colOff>
      <xdr:row>13</xdr:row>
      <xdr:rowOff>28575</xdr:rowOff>
    </xdr:from>
    <xdr:to>
      <xdr:col>4</xdr:col>
      <xdr:colOff>1939500</xdr:colOff>
      <xdr:row>19</xdr:row>
      <xdr:rowOff>237825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СОСТОЯНИЕ ДОСТАВКИ">
              <a:extLst>
                <a:ext uri="{FF2B5EF4-FFF2-40B4-BE49-F238E27FC236}">
                  <a16:creationId xmlns:a16="http://schemas.microsoft.com/office/drawing/2014/main" id="{99F361EF-F5AB-41B4-A47F-9F7F519EBE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ОСТОЯНИЕ ДОСТАВКИ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58025" y="4514850"/>
              <a:ext cx="18252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104775</xdr:colOff>
      <xdr:row>7</xdr:row>
      <xdr:rowOff>66675</xdr:rowOff>
    </xdr:from>
    <xdr:to>
      <xdr:col>4</xdr:col>
      <xdr:colOff>1929975</xdr:colOff>
      <xdr:row>12</xdr:row>
      <xdr:rowOff>146025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УПАКОВАНО?">
              <a:extLst>
                <a:ext uri="{FF2B5EF4-FFF2-40B4-BE49-F238E27FC236}">
                  <a16:creationId xmlns:a16="http://schemas.microsoft.com/office/drawing/2014/main" id="{E7FCAF97-DBD5-4BD9-ADFD-7560871C44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ПАКОВАНО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48500" y="3076575"/>
              <a:ext cx="18252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479425</xdr:colOff>
      <xdr:row>0</xdr:row>
      <xdr:rowOff>57150</xdr:rowOff>
    </xdr:from>
    <xdr:to>
      <xdr:col>6</xdr:col>
      <xdr:colOff>1673225</xdr:colOff>
      <xdr:row>1</xdr:row>
      <xdr:rowOff>426720</xdr:rowOff>
    </xdr:to>
    <xdr:pic>
      <xdr:nvPicPr>
        <xdr:cNvPr id="3" name="Рисунок 2" descr="Гирлянда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4150" y="57150"/>
          <a:ext cx="5880100" cy="8743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Рисунок 2" descr="Гирлянда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14.591852083337" createdVersion="6" refreshedVersion="6" minRefreshableVersion="3" recordCount="12" xr:uid="{D58A4A60-3EED-46AE-AB69-B9EF5EF5F19D}">
  <cacheSource type="worksheet">
    <worksheetSource name="ДанныеПодарков"/>
  </cacheSource>
  <cacheFields count="7">
    <cacheField name="ПОЛУЧАТЕЛЬ" numFmtId="0">
      <sharedItems count="6">
        <s v="Имя 3"/>
        <s v="Имя 2"/>
        <s v="Имя 4"/>
        <s v="Имя 5"/>
        <s v="Имя 1"/>
        <s v="Имя 6"/>
      </sharedItems>
    </cacheField>
    <cacheField name="КАТЕГОРИЯ ПОДАРКА" numFmtId="0">
      <sharedItems count="2">
        <s v="Семейный подарок"/>
        <s v="Обычный подарок"/>
      </sharedItems>
    </cacheField>
    <cacheField name="ПОДАРОК" numFmtId="0">
      <sharedItems count="11">
        <s v="Игрушечный поезд"/>
        <s v="Носки"/>
        <s v="Пазл"/>
        <s v="Материалы для скрапбукинга"/>
        <s v="Игра для Xbox"/>
        <s v="Рубашка"/>
        <s v="Свитер"/>
        <s v="Кукольный домик"/>
        <s v="Велосипед"/>
        <s v="Фотоальбом"/>
        <s v="Подарочная карта"/>
      </sharedItems>
    </cacheField>
    <cacheField name="СТОИМОСТЬ" numFmtId="164">
      <sharedItems containsSemiMixedTypes="0" containsString="0" containsNumber="1" containsInteger="1" minValue="14" maxValue="49"/>
    </cacheField>
    <cacheField name="ПРИОБРЕТЕНО?" numFmtId="169">
      <sharedItems count="2">
        <s v="Приобретено"/>
        <s v="Не приобретено"/>
      </sharedItems>
    </cacheField>
    <cacheField name="СОСТОЯНИЕ ДОСТАВКИ" numFmtId="0">
      <sharedItems containsBlank="1" count="3">
        <s v="Доставлено"/>
        <s v="В пути"/>
        <m/>
      </sharedItems>
    </cacheField>
    <cacheField name="УПАКОВАНО?" numFmtId="0">
      <sharedItems containsBlank="1" count="3">
        <s v="Упаковано"/>
        <s v="Не упаковано"/>
        <m/>
      </sharedItems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F2C5D8-1A27-4026-9655-E2983692AE6E}" name="СводнаяТаблицаПодарков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>
      <items count="3">
        <item x="1"/>
        <item x="0"/>
        <item t="default"/>
      </items>
    </pivotField>
    <pivotField axis="axisRow" showAll="0" defaultSubtotal="0">
      <items count="11">
        <item sd="0" x="8"/>
        <item sd="0" x="4"/>
        <item sd="0" x="0"/>
        <item sd="0" x="1"/>
        <item sd="0" x="7"/>
        <item sd="0" x="3"/>
        <item sd="0" x="2"/>
        <item sd="0" x="5"/>
        <item sd="0" x="10"/>
        <item sd="0" x="6"/>
        <item sd="0" x="9"/>
      </items>
    </pivotField>
    <pivotField dataField="1" numFmtId="164" showAll="0"/>
    <pivotField axis="axisRow" showAll="0" defaultSubtotal="0">
      <items count="2">
        <item x="0"/>
        <item x="1"/>
      </items>
    </pivotField>
    <pivotField showAll="0">
      <items count="4">
        <item x="1"/>
        <item x="0"/>
        <item x="2"/>
        <item t="default"/>
      </items>
    </pivotField>
    <pivotField showAll="0" defaultSubtotal="0">
      <items count="3">
        <item x="1"/>
        <item x="0"/>
        <item x="2"/>
      </items>
    </pivotField>
  </pivotFields>
  <rowFields count="3">
    <field x="0"/>
    <field x="4"/>
    <field x="2"/>
  </rowFields>
  <rowItems count="33">
    <i>
      <x/>
    </i>
    <i r="1">
      <x/>
    </i>
    <i r="2">
      <x v="2"/>
    </i>
    <i r="2">
      <x v="6"/>
    </i>
    <i r="1">
      <x v="1"/>
    </i>
    <i r="2">
      <x/>
    </i>
    <i t="blank">
      <x/>
    </i>
    <i>
      <x v="1"/>
    </i>
    <i r="1">
      <x/>
    </i>
    <i r="2">
      <x v="3"/>
    </i>
    <i r="2">
      <x v="4"/>
    </i>
    <i t="blank">
      <x v="1"/>
    </i>
    <i>
      <x v="2"/>
    </i>
    <i r="1">
      <x/>
    </i>
    <i r="2">
      <x v="5"/>
    </i>
    <i r="2">
      <x v="10"/>
    </i>
    <i t="blank">
      <x v="2"/>
    </i>
    <i>
      <x v="3"/>
    </i>
    <i r="1">
      <x/>
    </i>
    <i r="2">
      <x v="1"/>
    </i>
    <i r="1">
      <x v="1"/>
    </i>
    <i r="2">
      <x v="7"/>
    </i>
    <i r="2">
      <x v="8"/>
    </i>
    <i t="blank">
      <x v="3"/>
    </i>
    <i>
      <x v="4"/>
    </i>
    <i r="1">
      <x/>
    </i>
    <i r="2">
      <x v="9"/>
    </i>
    <i t="blank">
      <x v="4"/>
    </i>
    <i>
      <x v="5"/>
    </i>
    <i r="1">
      <x v="1"/>
    </i>
    <i r="2">
      <x v="3"/>
    </i>
    <i t="blank">
      <x v="5"/>
    </i>
    <i t="grand">
      <x/>
    </i>
  </rowItems>
  <colItems count="1">
    <i/>
  </colItems>
  <dataFields count="1">
    <dataField name="Стоимость подарка" fld="3" baseField="0" baseItem="0" numFmtId="169"/>
  </dataFields>
  <formats count="2">
    <format dxfId="13">
      <pivotArea dataOnly="0" labelOnly="1" outline="0" axis="axisValues" fieldPosition="0"/>
    </format>
    <format dxfId="12">
      <pivotArea outline="0" fieldPosition="0">
        <references count="1">
          <reference field="4294967294" count="1">
            <x v="0"/>
          </reference>
        </references>
      </pivotArea>
    </format>
  </formats>
  <pivotTableStyleInfo name="Стиль сводной таблицы &quot;Новогодний праздничный бюджет&quot;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Сводная таблица с распределением подарков по получателям, состояниям (приобретены или нет) и категориям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ОЛУЧАТЕЛЬ" xr10:uid="{F60C6A6A-27F2-4EB3-B754-E6772B69BC93}" sourceName="ПОЛУЧАТЕЛЬ">
  <pivotTables>
    <pivotTable tabId="1" name="СводнаяТаблицаПодарков"/>
  </pivotTables>
  <data>
    <tabular pivotCacheId="12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АТЕГОРИЯ_ПОДАРКА" xr10:uid="{D4031D88-F766-4B4F-8D9B-999D12E6F83E}" sourceName="КАТЕГОРИЯ ПОДАРКА">
  <pivotTables>
    <pivotTable tabId="1" name="СводнаяТаблицаПодарков"/>
  </pivotTables>
  <data>
    <tabular pivotCacheId="12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РИОБРЕТЕНО?" xr10:uid="{8943E822-B3C4-4842-B441-CC94DA5787A3}" sourceName="ПРИОБРЕТЕНО?">
  <pivotTables>
    <pivotTable tabId="1" name="СводнаяТаблицаПодарков"/>
  </pivotTables>
  <data>
    <tabular pivotCacheId="12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СОСТОЯНИЕ_ДОСТАВКИ" xr10:uid="{FB201FDE-2565-427C-A125-3E1F02EDF757}" sourceName="СОСТОЯНИЕ ДОСТАВКИ">
  <pivotTables>
    <pivotTable tabId="1" name="СводнаяТаблицаПодарков"/>
  </pivotTables>
  <data>
    <tabular pivotCacheId="12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УПАКОВАНО?" xr10:uid="{E5B8C740-89F9-4850-AAAD-2FD58F81C233}" sourceName="УПАКОВАНО?">
  <pivotTables>
    <pivotTable tabId="1" name="СводнаяТаблицаПодарков"/>
  </pivotTables>
  <data>
    <tabular pivotCacheId="12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ПОЛУЧАТЕЛЬ" xr10:uid="{EC92A336-C84D-48DB-95DE-F16E3291ECCD}" cache="Срез_ПОЛУЧАТЕЛЬ" caption="ПОЛУЧАТЕЛЬ" rowHeight="273050"/>
  <slicer name="КАТЕГОРИЯ ПОДАРКА" xr10:uid="{F6B4D67F-377E-4566-8693-7F3EA69C574C}" cache="Срез_КАТЕГОРИЯ_ПОДАРКА" caption="КАТЕГОРИЯ ПОДАРКА" rowHeight="273050"/>
  <slicer name="ПРИОБРЕТЕНО?" xr10:uid="{DAE53D7B-9F0F-4490-A6C8-9457B3742F0C}" cache="Срез_ПРИОБРЕТЕНО?" caption="ПРИОБРЕТЕНО?" rowHeight="273050"/>
  <slicer name="СОСТОЯНИЕ ДОСТАВКИ" xr10:uid="{AA0DF040-546A-4BB1-9C13-16A2790B5053}" cache="Срез_СОСТОЯНИЕ_ДОСТАВКИ" caption="СОСТОЯНИЕ ДОСТАВКИ" rowHeight="273050"/>
  <slicer name="УПАКОВАНО?" xr10:uid="{5EF2694D-F09C-495A-ABF2-4972E167C612}" cache="Срез_УПАКОВАНО?" caption="УПАКОВАНО?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Подарков" displayName="ДанныеПодарков" ref="B3:H15">
  <autoFilter ref="B3:H15" xr:uid="{00000000-0009-0000-0100-000001000000}"/>
  <tableColumns count="7">
    <tableColumn id="1" xr3:uid="{00000000-0010-0000-0000-000001000000}" name="ПОЛУЧАТЕЛЬ" totalsRowLabel="Итог" dataDxfId="11"/>
    <tableColumn id="5" xr3:uid="{00000000-0010-0000-0000-000005000000}" name="КАТЕГОРИЯ ПОДАРКА" dataDxfId="10" totalsRowDxfId="9"/>
    <tableColumn id="2" xr3:uid="{00000000-0010-0000-0000-000002000000}" name="ПОДАРОК" totalsRowDxfId="8"/>
    <tableColumn id="3" xr3:uid="{00000000-0010-0000-0000-000003000000}" name="СТОИМОСТЬ" totalsRowFunction="sum" dataDxfId="7" totalsRowDxfId="6"/>
    <tableColumn id="4" xr3:uid="{00000000-0010-0000-0000-000004000000}" name="ПРИОБРЕТЕНО?" totalsRowFunction="sum" dataDxfId="5" totalsRowDxfId="4"/>
    <tableColumn id="6" xr3:uid="{00000000-0010-0000-0000-000006000000}" name="СОСТОЯНИЕ ДОСТАВКИ" dataDxfId="3" totalsRowDxfId="2"/>
    <tableColumn id="7" xr3:uid="{00000000-0010-0000-0000-000007000000}" name="УПАКОВАНО?" totalsRowFunction="average" dataDxfId="1" totalsRowDxfId="0"/>
  </tableColumns>
  <tableStyleInfo name="Новогодний праздничны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наименование подарка и его стоимость, выберите получателя, категорию подарка, состояние покупки, доставки и упаковки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Люди" displayName="Люди" ref="B3:B10">
  <autoFilter ref="B3:B10" xr:uid="{00000000-0009-0000-0100-000002000000}"/>
  <tableColumns count="1">
    <tableColumn id="1" xr3:uid="{00000000-0010-0000-0100-000001000000}" name="ЛЮДИ" totalsRowFunction="count"/>
  </tableColumns>
  <tableStyleInfo name="Новогодний праздничны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сведения о людях в этой таблице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КатегорииПодарков" displayName="КатегорииПодарков" ref="D3:D8">
  <autoFilter ref="D3:D8" xr:uid="{00000000-0009-0000-0100-000003000000}"/>
  <tableColumns count="1">
    <tableColumn id="1" xr3:uid="{00000000-0010-0000-0200-000001000000}" name="КАТЕГОРИИ ПОДАРКОВ" totalsRowFunction="count"/>
  </tableColumns>
  <tableStyleInfo name="Новогодний праздничны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категории подарков в этой таблице.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4"/>
  <sheetViews>
    <sheetView showGridLines="0" tabSelected="1" zoomScaleNormal="100" workbookViewId="0"/>
  </sheetViews>
  <sheetFormatPr defaultRowHeight="30" customHeight="1" x14ac:dyDescent="0.3"/>
  <cols>
    <col min="1" max="1" width="3" style="3" customWidth="1"/>
    <col min="2" max="2" width="42.25" customWidth="1"/>
    <col min="3" max="3" width="18.25" customWidth="1"/>
    <col min="4" max="4" width="27.625" customWidth="1"/>
    <col min="5" max="5" width="26.875" customWidth="1"/>
    <col min="6" max="6" width="28.125" customWidth="1"/>
    <col min="7" max="7" width="3" customWidth="1"/>
    <col min="10" max="10" width="9" customWidth="1"/>
  </cols>
  <sheetData>
    <row r="1" spans="1:7" ht="39.950000000000003" customHeight="1" x14ac:dyDescent="0.2">
      <c r="B1" s="36" t="s">
        <v>0</v>
      </c>
      <c r="C1" s="36"/>
      <c r="D1" s="36"/>
      <c r="E1" s="37" t="s">
        <v>1</v>
      </c>
      <c r="F1" s="21" t="s">
        <v>2</v>
      </c>
    </row>
    <row r="2" spans="1:7" s="6" customFormat="1" ht="39.950000000000003" customHeight="1" x14ac:dyDescent="0.3">
      <c r="A2" s="5"/>
      <c r="B2" s="36"/>
      <c r="C2" s="36"/>
      <c r="D2" s="36"/>
      <c r="E2" s="37"/>
      <c r="F2" s="23" t="s">
        <v>3</v>
      </c>
    </row>
    <row r="3" spans="1:7" s="1" customFormat="1" ht="50.1" customHeight="1" x14ac:dyDescent="0.3">
      <c r="A3" s="4"/>
      <c r="B3" s="34" t="s">
        <v>4</v>
      </c>
      <c r="C3" s="34"/>
      <c r="D3" s="35" t="s">
        <v>5</v>
      </c>
      <c r="E3" s="35"/>
      <c r="F3" s="35"/>
      <c r="G3"/>
    </row>
    <row r="4" spans="1:7" ht="18.75" x14ac:dyDescent="0.3">
      <c r="B4" s="10" t="s">
        <v>6</v>
      </c>
      <c r="C4" s="26">
        <f>SUM(ДанныеПодарков[СТОИМОСТЬ])</f>
        <v>377</v>
      </c>
      <c r="D4" s="35"/>
      <c r="E4" s="35"/>
      <c r="F4" s="35"/>
    </row>
    <row r="5" spans="1:7" ht="18.75" x14ac:dyDescent="0.3">
      <c r="B5" s="9" t="s">
        <v>7</v>
      </c>
      <c r="C5" s="27">
        <f>SUMIF(ДанныеПодарков[ПРИОБРЕТЕНО?],"Приобретено",ДанныеПодарков[СТОИМОСТЬ])</f>
        <v>233</v>
      </c>
      <c r="D5" s="35"/>
      <c r="E5" s="35"/>
      <c r="F5" s="35"/>
    </row>
    <row r="6" spans="1:7" ht="50.1" customHeight="1" x14ac:dyDescent="0.3">
      <c r="B6" s="20" t="s">
        <v>8</v>
      </c>
      <c r="C6" s="28">
        <f>C4-C5</f>
        <v>144</v>
      </c>
      <c r="D6" s="35"/>
      <c r="E6" s="35"/>
      <c r="F6" s="35"/>
    </row>
    <row r="7" spans="1:7" s="1" customFormat="1" ht="21" customHeight="1" x14ac:dyDescent="0.3">
      <c r="A7" s="4"/>
      <c r="B7" s="17" t="s">
        <v>9</v>
      </c>
      <c r="C7" s="11"/>
      <c r="E7" s="39" t="s">
        <v>10</v>
      </c>
      <c r="F7" s="37" t="s">
        <v>11</v>
      </c>
      <c r="G7"/>
    </row>
    <row r="8" spans="1:7" ht="22.5" x14ac:dyDescent="0.3">
      <c r="B8" s="30" t="s">
        <v>12</v>
      </c>
      <c r="D8" s="37" t="s">
        <v>13</v>
      </c>
      <c r="E8" s="39"/>
      <c r="F8" s="37"/>
    </row>
    <row r="9" spans="1:7" ht="18.75" x14ac:dyDescent="0.3">
      <c r="B9" s="12"/>
      <c r="C9" s="16" t="s">
        <v>14</v>
      </c>
      <c r="D9" s="37"/>
      <c r="E9" s="39"/>
      <c r="F9" s="37"/>
    </row>
    <row r="10" spans="1:7" ht="18.75" x14ac:dyDescent="0.3">
      <c r="B10" s="13" t="s">
        <v>15</v>
      </c>
      <c r="C10" s="29">
        <v>71</v>
      </c>
      <c r="D10" s="37"/>
      <c r="E10" s="39"/>
      <c r="F10" s="37"/>
    </row>
    <row r="11" spans="1:7" ht="18.75" x14ac:dyDescent="0.3">
      <c r="B11" s="14" t="s">
        <v>16</v>
      </c>
      <c r="C11" s="29"/>
      <c r="D11" s="37"/>
      <c r="E11" s="39"/>
      <c r="F11" s="37"/>
    </row>
    <row r="12" spans="1:7" ht="18.75" x14ac:dyDescent="0.3">
      <c r="B12" s="15" t="s">
        <v>17</v>
      </c>
      <c r="C12" s="29">
        <v>26</v>
      </c>
      <c r="D12" s="37"/>
      <c r="E12" s="39"/>
      <c r="F12" s="37"/>
    </row>
    <row r="13" spans="1:7" ht="18.75" x14ac:dyDescent="0.3">
      <c r="B13" s="15" t="s">
        <v>18</v>
      </c>
      <c r="C13" s="29">
        <v>16</v>
      </c>
      <c r="D13" s="37"/>
      <c r="E13" s="39"/>
      <c r="F13" s="37"/>
    </row>
    <row r="14" spans="1:7" ht="18.75" x14ac:dyDescent="0.3">
      <c r="B14" s="14" t="s">
        <v>19</v>
      </c>
      <c r="C14" s="29"/>
      <c r="D14" s="37"/>
      <c r="E14" s="38" t="s">
        <v>20</v>
      </c>
      <c r="F14" s="37" t="s">
        <v>21</v>
      </c>
    </row>
    <row r="15" spans="1:7" ht="18.75" x14ac:dyDescent="0.3">
      <c r="B15" s="15" t="s">
        <v>22</v>
      </c>
      <c r="C15" s="29">
        <v>29</v>
      </c>
      <c r="D15" s="37"/>
      <c r="E15" s="38"/>
      <c r="F15" s="37"/>
    </row>
    <row r="16" spans="1:7" ht="18.75" x14ac:dyDescent="0.3">
      <c r="B16" s="13"/>
      <c r="C16" s="29"/>
      <c r="D16" s="37"/>
      <c r="E16" s="38"/>
      <c r="F16" s="37"/>
    </row>
    <row r="17" spans="2:6" ht="18.75" x14ac:dyDescent="0.3">
      <c r="B17" s="13" t="s">
        <v>23</v>
      </c>
      <c r="C17" s="29">
        <v>59</v>
      </c>
      <c r="D17" s="37"/>
      <c r="E17" s="38"/>
      <c r="F17" s="37"/>
    </row>
    <row r="18" spans="2:6" ht="18.75" x14ac:dyDescent="0.3">
      <c r="B18" s="14" t="s">
        <v>16</v>
      </c>
      <c r="C18" s="29"/>
      <c r="D18" s="37"/>
      <c r="E18" s="38"/>
      <c r="F18" s="37"/>
    </row>
    <row r="19" spans="2:6" ht="18.75" x14ac:dyDescent="0.3">
      <c r="B19" s="15" t="s">
        <v>24</v>
      </c>
      <c r="C19" s="29">
        <v>23</v>
      </c>
      <c r="D19" s="37"/>
      <c r="E19" s="38"/>
      <c r="F19" s="37"/>
    </row>
    <row r="20" spans="2:6" ht="18.75" x14ac:dyDescent="0.3">
      <c r="B20" s="15" t="s">
        <v>25</v>
      </c>
      <c r="C20" s="29">
        <v>36</v>
      </c>
      <c r="D20" s="37"/>
      <c r="E20" s="38"/>
      <c r="F20" s="37"/>
    </row>
    <row r="21" spans="2:6" ht="18.75" x14ac:dyDescent="0.3">
      <c r="B21" s="13"/>
      <c r="C21" s="29"/>
      <c r="D21" s="37"/>
      <c r="F21" s="37"/>
    </row>
    <row r="22" spans="2:6" ht="18.75" x14ac:dyDescent="0.3">
      <c r="B22" s="13" t="s">
        <v>26</v>
      </c>
      <c r="C22" s="29">
        <v>44</v>
      </c>
      <c r="D22" s="37"/>
    </row>
    <row r="23" spans="2:6" ht="18.75" x14ac:dyDescent="0.3">
      <c r="B23" s="14" t="s">
        <v>16</v>
      </c>
      <c r="C23" s="29"/>
      <c r="D23" s="37"/>
    </row>
    <row r="24" spans="2:6" ht="18.75" x14ac:dyDescent="0.3">
      <c r="B24" s="15" t="s">
        <v>27</v>
      </c>
      <c r="C24" s="29">
        <v>14</v>
      </c>
    </row>
    <row r="25" spans="2:6" ht="18.75" x14ac:dyDescent="0.3">
      <c r="B25" s="15" t="s">
        <v>28</v>
      </c>
      <c r="C25" s="29">
        <v>30</v>
      </c>
    </row>
    <row r="26" spans="2:6" ht="18.75" x14ac:dyDescent="0.3">
      <c r="B26" s="13"/>
      <c r="C26" s="29"/>
    </row>
    <row r="27" spans="2:6" ht="18.75" x14ac:dyDescent="0.3">
      <c r="B27" s="13" t="s">
        <v>29</v>
      </c>
      <c r="C27" s="29">
        <v>118</v>
      </c>
    </row>
    <row r="28" spans="2:6" ht="18.75" x14ac:dyDescent="0.3">
      <c r="B28" s="14" t="s">
        <v>16</v>
      </c>
      <c r="C28" s="29"/>
    </row>
    <row r="29" spans="2:6" ht="18.75" x14ac:dyDescent="0.3">
      <c r="B29" s="15" t="s">
        <v>30</v>
      </c>
      <c r="C29" s="29">
        <v>49</v>
      </c>
    </row>
    <row r="30" spans="2:6" ht="18.75" x14ac:dyDescent="0.3">
      <c r="B30" s="14" t="s">
        <v>19</v>
      </c>
      <c r="C30" s="29"/>
    </row>
    <row r="31" spans="2:6" ht="18.75" x14ac:dyDescent="0.3">
      <c r="B31" s="15" t="s">
        <v>31</v>
      </c>
      <c r="C31" s="29">
        <v>37</v>
      </c>
    </row>
    <row r="32" spans="2:6" ht="18.75" x14ac:dyDescent="0.3">
      <c r="B32" s="15" t="s">
        <v>32</v>
      </c>
      <c r="C32" s="29">
        <v>32</v>
      </c>
    </row>
    <row r="33" spans="2:3" ht="18.75" x14ac:dyDescent="0.3">
      <c r="B33" s="13"/>
      <c r="C33" s="29"/>
    </row>
    <row r="34" spans="2:3" ht="18.75" x14ac:dyDescent="0.3">
      <c r="B34" s="13" t="s">
        <v>33</v>
      </c>
      <c r="C34" s="29">
        <v>39</v>
      </c>
    </row>
    <row r="35" spans="2:3" ht="18.75" x14ac:dyDescent="0.3">
      <c r="B35" s="14" t="s">
        <v>16</v>
      </c>
      <c r="C35" s="29"/>
    </row>
    <row r="36" spans="2:3" ht="18.75" x14ac:dyDescent="0.3">
      <c r="B36" s="15" t="s">
        <v>34</v>
      </c>
      <c r="C36" s="29">
        <v>39</v>
      </c>
    </row>
    <row r="37" spans="2:3" ht="18.75" x14ac:dyDescent="0.3">
      <c r="B37" s="13"/>
      <c r="C37" s="29"/>
    </row>
    <row r="38" spans="2:3" ht="18.75" x14ac:dyDescent="0.3">
      <c r="B38" s="13" t="s">
        <v>35</v>
      </c>
      <c r="C38" s="29">
        <v>46</v>
      </c>
    </row>
    <row r="39" spans="2:3" ht="18.75" x14ac:dyDescent="0.3">
      <c r="B39" s="14" t="s">
        <v>19</v>
      </c>
      <c r="C39" s="29"/>
    </row>
    <row r="40" spans="2:3" ht="18.75" x14ac:dyDescent="0.3">
      <c r="B40" s="15" t="s">
        <v>24</v>
      </c>
      <c r="C40" s="29">
        <v>46</v>
      </c>
    </row>
    <row r="41" spans="2:3" ht="18.75" x14ac:dyDescent="0.3">
      <c r="B41" s="13"/>
      <c r="C41" s="29"/>
    </row>
    <row r="42" spans="2:3" ht="18.75" x14ac:dyDescent="0.3">
      <c r="B42" s="13" t="s">
        <v>36</v>
      </c>
      <c r="C42" s="29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  <row r="51" ht="18.75" x14ac:dyDescent="0.3"/>
    <row r="52" ht="18.75" x14ac:dyDescent="0.3"/>
    <row r="53" ht="18.75" x14ac:dyDescent="0.3"/>
    <row r="54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Создайте праздничный бюджет в этой книге. На этом листе автоматически обновляется сводная таблица, начинающаяся в ячейке B9. Щелкните ячейку F1 или F2, чтобы перейти на другие листы." sqref="A1" xr:uid="{00000000-0002-0000-0000-000000000000}"/>
    <dataValidation allowBlank="1" showInputMessage="1" showErrorMessage="1" prompt="В ячейках ниже автоматически рассчитываются итоговые значения." sqref="B3:C3" xr:uid="{00000000-0002-0000-0000-000001000000}"/>
    <dataValidation allowBlank="1" showInputMessage="1" showErrorMessage="1" prompt="В ячейке справа автоматически рассчитывается общая стоимость." sqref="B4" xr:uid="{00000000-0002-0000-0000-000002000000}"/>
    <dataValidation allowBlank="1" showInputMessage="1" showErrorMessage="1" prompt="В этой ячейке автоматически рассчитывается общая стоимость." sqref="C4" xr:uid="{00000000-0002-0000-0000-000003000000}"/>
    <dataValidation allowBlank="1" showInputMessage="1" showErrorMessage="1" prompt="В ячейке справа автоматически рассчитывается сумма, потраченная на текущий момент." sqref="B5" xr:uid="{00000000-0002-0000-0000-000004000000}"/>
    <dataValidation allowBlank="1" showInputMessage="1" showErrorMessage="1" prompt="В этой ячейке автоматически рассчитывается сумма, потраченная на текущий момент." sqref="C5" xr:uid="{00000000-0002-0000-0000-000005000000}"/>
    <dataValidation allowBlank="1" showInputMessage="1" showErrorMessage="1" prompt="В ячейке справа автоматически рассчитывается разница." sqref="B6" xr:uid="{00000000-0002-0000-0000-000006000000}"/>
    <dataValidation allowBlank="1" showInputMessage="1" showErrorMessage="1" prompt="В этой ячейке автоматически рассчитывается разница." sqref="C6" xr:uid="{00000000-0002-0000-0000-000007000000}"/>
    <dataValidation allowBlank="1" showInputMessage="1" showErrorMessage="1" prompt="Срезы для фильтрации данных таблицы по получателям, состоянию упаковки, состоянию доставки, состоянию покупки и категориям подарков находятся в ячейках D8–F14." sqref="B8" xr:uid="{00000000-0002-0000-0000-000008000000}"/>
    <dataValidation allowBlank="1" showInputMessage="1" showErrorMessage="1" prompt="Эта ячейка содержит название листа. Общая стоимость подарков, сумма, потраченная на текущий момент, и разница автоматически рассчитываются в ячейках C4–C6. В ячейке D3 содержится диаграмма, а в ячейке B7 — подсказка." sqref="B1:C2" xr:uid="{00000000-0002-0000-0000-000009000000}"/>
    <dataValidation allowBlank="1" showInputMessage="1" showErrorMessage="1" prompt="Эта ячейка содержит ссылку для перехода на лист «Содержимое списка»." sqref="F1" xr:uid="{00000000-0002-0000-0000-00000A000000}"/>
    <dataValidation allowBlank="1" showInputMessage="1" showErrorMessage="1" prompt="Эта ячейка содержит ссылку для перехода на лист «Сведения списка»." sqref="F2" xr:uid="{00000000-0002-0000-0000-00000B000000}"/>
  </dataValidations>
  <hyperlinks>
    <hyperlink ref="F1" location="'Содержимое списка'!A1" tooltip="Щелкните, чтобы перейти на лист «Содержимое списка»." display="СОДЕРЖИМОЕ СПИСКА &gt;" xr:uid="{00000000-0004-0000-0000-000000000000}"/>
    <hyperlink ref="F2" location="'Сведения списка'!A1" tooltip="Щелкните, чтобы перейти на лист «Сведения списка»." display="СВЕДЕНИЯ СПИСКА &gt;" xr:uid="{00000000-0004-0000-0000-000001000000}"/>
  </hyperlinks>
  <printOptions horizontalCentered="1"/>
  <pageMargins left="0.25" right="0.25" top="0.75" bottom="0.75" header="0.3" footer="0.3"/>
  <pageSetup paperSize="9" scale="66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23.75" bestFit="1" customWidth="1"/>
    <col min="8" max="8" width="32.5" customWidth="1"/>
  </cols>
  <sheetData>
    <row r="1" spans="2:8" ht="39.950000000000003" customHeight="1" x14ac:dyDescent="0.2">
      <c r="B1" s="40" t="s">
        <v>37</v>
      </c>
      <c r="C1" s="40"/>
      <c r="D1" s="41" t="s">
        <v>1</v>
      </c>
      <c r="E1" s="41"/>
      <c r="F1" s="41"/>
      <c r="G1" s="41"/>
      <c r="H1" s="22" t="s">
        <v>3</v>
      </c>
    </row>
    <row r="2" spans="2:8" ht="39.950000000000003" customHeight="1" x14ac:dyDescent="0.3">
      <c r="B2" s="40"/>
      <c r="C2" s="40"/>
      <c r="D2" s="41"/>
      <c r="E2" s="41"/>
      <c r="F2" s="41"/>
      <c r="G2" s="41"/>
      <c r="H2" s="24" t="s">
        <v>38</v>
      </c>
    </row>
    <row r="3" spans="2:8" ht="30" customHeight="1" x14ac:dyDescent="0.3">
      <c r="B3" s="18" t="s">
        <v>39</v>
      </c>
      <c r="C3" s="18" t="s">
        <v>40</v>
      </c>
      <c r="D3" s="18" t="s">
        <v>41</v>
      </c>
      <c r="E3" s="18" t="s">
        <v>42</v>
      </c>
      <c r="F3" s="18" t="s">
        <v>43</v>
      </c>
      <c r="G3" s="18" t="s">
        <v>44</v>
      </c>
      <c r="H3" s="18" t="s">
        <v>45</v>
      </c>
    </row>
    <row r="4" spans="2:8" ht="30" customHeight="1" x14ac:dyDescent="0.3">
      <c r="B4" s="33" t="s">
        <v>15</v>
      </c>
      <c r="C4" s="33" t="s">
        <v>46</v>
      </c>
      <c r="D4" s="8" t="s">
        <v>17</v>
      </c>
      <c r="E4" s="25">
        <v>26</v>
      </c>
      <c r="F4" s="31" t="s">
        <v>16</v>
      </c>
      <c r="G4" s="32" t="s">
        <v>47</v>
      </c>
      <c r="H4" s="31" t="s">
        <v>48</v>
      </c>
    </row>
    <row r="5" spans="2:8" ht="30" customHeight="1" x14ac:dyDescent="0.3">
      <c r="B5" s="33" t="s">
        <v>23</v>
      </c>
      <c r="C5" s="33" t="s">
        <v>49</v>
      </c>
      <c r="D5" s="8" t="s">
        <v>24</v>
      </c>
      <c r="E5" s="25">
        <v>23</v>
      </c>
      <c r="F5" s="31" t="s">
        <v>16</v>
      </c>
      <c r="G5" s="32" t="s">
        <v>47</v>
      </c>
      <c r="H5" s="31" t="s">
        <v>48</v>
      </c>
    </row>
    <row r="6" spans="2:8" ht="30" customHeight="1" x14ac:dyDescent="0.3">
      <c r="B6" s="33" t="s">
        <v>15</v>
      </c>
      <c r="C6" s="33" t="s">
        <v>49</v>
      </c>
      <c r="D6" s="8" t="s">
        <v>18</v>
      </c>
      <c r="E6" s="25">
        <v>16</v>
      </c>
      <c r="F6" s="31" t="s">
        <v>16</v>
      </c>
      <c r="G6" s="32" t="s">
        <v>47</v>
      </c>
      <c r="H6" s="31" t="s">
        <v>50</v>
      </c>
    </row>
    <row r="7" spans="2:8" ht="30" customHeight="1" x14ac:dyDescent="0.3">
      <c r="B7" s="33" t="s">
        <v>26</v>
      </c>
      <c r="C7" s="33" t="s">
        <v>49</v>
      </c>
      <c r="D7" s="8" t="s">
        <v>27</v>
      </c>
      <c r="E7" s="25">
        <v>14</v>
      </c>
      <c r="F7" s="31" t="s">
        <v>16</v>
      </c>
      <c r="G7" s="32" t="s">
        <v>51</v>
      </c>
      <c r="H7" s="31" t="s">
        <v>50</v>
      </c>
    </row>
    <row r="8" spans="2:8" ht="30" customHeight="1" x14ac:dyDescent="0.3">
      <c r="B8" s="33" t="s">
        <v>29</v>
      </c>
      <c r="C8" s="33" t="s">
        <v>49</v>
      </c>
      <c r="D8" s="8" t="s">
        <v>30</v>
      </c>
      <c r="E8" s="25">
        <v>49</v>
      </c>
      <c r="F8" s="31" t="s">
        <v>16</v>
      </c>
      <c r="G8" s="32" t="s">
        <v>51</v>
      </c>
      <c r="H8" s="31" t="s">
        <v>50</v>
      </c>
    </row>
    <row r="9" spans="2:8" ht="30" customHeight="1" x14ac:dyDescent="0.3">
      <c r="B9" s="33" t="s">
        <v>29</v>
      </c>
      <c r="C9" s="33" t="s">
        <v>49</v>
      </c>
      <c r="D9" s="8" t="s">
        <v>31</v>
      </c>
      <c r="E9" s="25">
        <v>37</v>
      </c>
      <c r="F9" s="31" t="s">
        <v>19</v>
      </c>
      <c r="G9" s="32" t="s">
        <v>51</v>
      </c>
      <c r="H9" s="31" t="s">
        <v>50</v>
      </c>
    </row>
    <row r="10" spans="2:8" ht="30" customHeight="1" x14ac:dyDescent="0.3">
      <c r="B10" s="33" t="s">
        <v>33</v>
      </c>
      <c r="C10" s="33" t="s">
        <v>49</v>
      </c>
      <c r="D10" s="8" t="s">
        <v>34</v>
      </c>
      <c r="E10" s="25">
        <v>39</v>
      </c>
      <c r="F10" s="31" t="s">
        <v>16</v>
      </c>
      <c r="G10" s="32" t="s">
        <v>51</v>
      </c>
      <c r="H10" s="31" t="s">
        <v>50</v>
      </c>
    </row>
    <row r="11" spans="2:8" ht="30" customHeight="1" x14ac:dyDescent="0.3">
      <c r="B11" s="33" t="s">
        <v>23</v>
      </c>
      <c r="C11" s="33" t="s">
        <v>49</v>
      </c>
      <c r="D11" s="8" t="s">
        <v>25</v>
      </c>
      <c r="E11" s="25">
        <v>36</v>
      </c>
      <c r="F11" s="31" t="s">
        <v>16</v>
      </c>
      <c r="G11" s="32" t="s">
        <v>47</v>
      </c>
      <c r="H11" s="31" t="s">
        <v>50</v>
      </c>
    </row>
    <row r="12" spans="2:8" ht="30" customHeight="1" x14ac:dyDescent="0.3">
      <c r="B12" s="33" t="s">
        <v>15</v>
      </c>
      <c r="C12" s="33" t="s">
        <v>49</v>
      </c>
      <c r="D12" s="8" t="s">
        <v>22</v>
      </c>
      <c r="E12" s="25">
        <v>29</v>
      </c>
      <c r="F12" s="31" t="s">
        <v>19</v>
      </c>
      <c r="G12" s="32"/>
      <c r="H12" s="31"/>
    </row>
    <row r="13" spans="2:8" ht="30" customHeight="1" x14ac:dyDescent="0.3">
      <c r="B13" s="33" t="s">
        <v>26</v>
      </c>
      <c r="C13" s="33" t="s">
        <v>49</v>
      </c>
      <c r="D13" s="8" t="s">
        <v>28</v>
      </c>
      <c r="E13" s="25">
        <v>30</v>
      </c>
      <c r="F13" s="31" t="s">
        <v>16</v>
      </c>
      <c r="G13" s="32" t="s">
        <v>47</v>
      </c>
      <c r="H13" s="31"/>
    </row>
    <row r="14" spans="2:8" ht="30" customHeight="1" x14ac:dyDescent="0.3">
      <c r="B14" s="33" t="s">
        <v>29</v>
      </c>
      <c r="C14" s="33" t="s">
        <v>49</v>
      </c>
      <c r="D14" s="8" t="s">
        <v>32</v>
      </c>
      <c r="E14" s="25">
        <v>32</v>
      </c>
      <c r="F14" s="31" t="s">
        <v>19</v>
      </c>
      <c r="G14" s="32"/>
      <c r="H14" s="31"/>
    </row>
    <row r="15" spans="2:8" ht="30" customHeight="1" x14ac:dyDescent="0.3">
      <c r="B15" s="33" t="s">
        <v>35</v>
      </c>
      <c r="C15" s="33" t="s">
        <v>49</v>
      </c>
      <c r="D15" s="8" t="s">
        <v>24</v>
      </c>
      <c r="E15" s="25">
        <v>46</v>
      </c>
      <c r="F15" s="31" t="s">
        <v>19</v>
      </c>
      <c r="G15" s="32"/>
      <c r="H15" s="31"/>
    </row>
  </sheetData>
  <dataConsolidate/>
  <mergeCells count="2">
    <mergeCell ref="B1:C2"/>
    <mergeCell ref="D1:G2"/>
  </mergeCells>
  <dataValidations count="17">
    <dataValidation type="list" allowBlank="1" showInputMessage="1" sqref="B16:B1048576" xr:uid="{00000000-0002-0000-0100-000000000000}">
      <formula1>СписокПолучателей</formula1>
    </dataValidation>
    <dataValidation allowBlank="1" showInputMessage="1" showErrorMessage="1" prompt="На этом листе создайте список покупок. Введите сведения о покупках в таблицу данных о подарках. Щелкните ячейку H1, чтобы перейти на лист «Сведения списка», или ячейку H2, чтобы перейти на лист «Праздничный бюджет»." sqref="A1" xr:uid="{00000000-0002-0000-0100-000001000000}"/>
    <dataValidation allowBlank="1" showInputMessage="1" showErrorMessage="1" prompt="В столбце под этим заголовком выберите имя получателя. Нажмите клавиши ALT+СТРЕЛКА ВНИЗ, чтобы открыть список, и используйте клавиши СТРЕЛКА ВНИЗ и ВВОД для выбора нужного варианта. Для поиска нужных записей используйте фильтры в заголовках." sqref="B3" xr:uid="{00000000-0002-0000-0100-000002000000}"/>
    <dataValidation allowBlank="1" showInputMessage="1" showErrorMessage="1" prompt="Выберите категорию подарка в столбце под этим заголовком. Нажмите клавиши ALT+СТРЕЛКА ВНИЗ, чтобы открыть список, и используйте клавиши СТРЕЛКА ВНИЗ и ВВОД для выбора нужного варианта." sqref="C3" xr:uid="{00000000-0002-0000-0100-000003000000}"/>
    <dataValidation allowBlank="1" showInputMessage="1" showErrorMessage="1" prompt="В столбце под этим заголовком введите наименования подарков." sqref="D3" xr:uid="{00000000-0002-0000-0100-000004000000}"/>
    <dataValidation allowBlank="1" showInputMessage="1" showErrorMessage="1" prompt="В столбце под этим заголовком укажите стоимость." sqref="E3" xr:uid="{00000000-0002-0000-0100-000005000000}"/>
    <dataValidation allowBlank="1" showInputMessage="1" showErrorMessage="1" prompt="В столбце под этим заголовком выберите «Приобретено» или «Не приобретено», чтобы указать состояние покупки. Нажмите клавиши ALT+СТРЕЛКА ВНИЗ, чтобы открыть список, и используйте клавиши СТРЕЛКА ВНИЗ и ВВОД для выбора нужного варианта." sqref="F3" xr:uid="{00000000-0002-0000-0100-000006000000}"/>
    <dataValidation allowBlank="1" showInputMessage="1" showErrorMessage="1" prompt="В столбце под этим заголовком выберите состояние доставки. Нажмите клавиши ALT+СТРЕЛКА ВНИЗ, чтобы открыть список, и используйте клавиши СТРЕЛКА ВНИЗ и ВВОД для выбора нужного варианта." sqref="G3" xr:uid="{00000000-0002-0000-0100-000007000000}"/>
    <dataValidation allowBlank="1" showInputMessage="1" showErrorMessage="1" prompt="В столбце под этим заголовком выберите состояние упаковки. Нажмите клавиши ALT+СТРЕЛКА ВНИЗ, чтобы открыть список, и используйте клавиши СТРЕЛКА ВНИЗ и ВВОД для выбора нужного варианта." sqref="H3" xr:uid="{00000000-0002-0000-0100-000008000000}"/>
    <dataValidation allowBlank="1" showInputMessage="1" showErrorMessage="1" prompt="Эта ячейка содержит название листа." sqref="B1" xr:uid="{00000000-0002-0000-0100-000009000000}"/>
    <dataValidation allowBlank="1" showInputMessage="1" showErrorMessage="1" prompt="Эта ячейка содержит ссылку для перехода на лист «Праздничный бюджет»." sqref="H2" xr:uid="{00000000-0002-0000-0100-00000A000000}"/>
    <dataValidation type="list" errorStyle="warning" allowBlank="1" showInputMessage="1" showErrorMessage="1" error="Выберите имя из списка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B4:B15" xr:uid="{00000000-0002-0000-0100-00000B000000}">
      <formula1>СписокПолучателей</formula1>
    </dataValidation>
    <dataValidation allowBlank="1" showInputMessage="1" showErrorMessage="1" prompt="Эта ячейка содержит ссылку для перехода на лист «Сведения списка»." sqref="H1" xr:uid="{00000000-0002-0000-0100-00000C000000}"/>
    <dataValidation type="list" errorStyle="warning" allowBlank="1" showInputMessage="1" showErrorMessage="1" error="Выберите категорию подарка из списка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C4:C15" xr:uid="{00000000-0002-0000-0100-00000E000000}">
      <formula1>СписокКатегорийПодарков</formula1>
    </dataValidation>
    <dataValidation type="list" errorStyle="warning" allowBlank="1" showInputMessage="1" showErrorMessage="1" error="Выберите состояние из списка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F4:F15" xr:uid="{00000000-0002-0000-0100-00000F000000}">
      <formula1>"Приобретено,Не приобретено"</formula1>
    </dataValidation>
    <dataValidation type="list" errorStyle="warning" allowBlank="1" showInputMessage="1" showErrorMessage="1" error="Выберите состояние доставки из списка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G4:G15" xr:uid="{00000000-0002-0000-0100-000010000000}">
      <formula1>"Доставлено,В пути,Отменено."</formula1>
    </dataValidation>
    <dataValidation type="list" errorStyle="warning" allowBlank="1" showInputMessage="1" showErrorMessage="1" error="Выберите состояние упаковки из списка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H4:H15" xr:uid="{00000000-0002-0000-0100-000011000000}">
      <formula1>"Упаковано,Не упаковано"</formula1>
    </dataValidation>
  </dataValidations>
  <hyperlinks>
    <hyperlink ref="H2" location="'Праздничный бюджет'!A1" tooltip="Щелкните, чтобы перейти на лист «Праздничный бюджет»." display="&lt; ПРАЗДНИЧНЫЙ БЮДЖЕТ" xr:uid="{00000000-0004-0000-0100-000000000000}"/>
    <hyperlink ref="H1" location="'Сведения списка'!A1" tooltip="Щелкните, чтобы перейти на лист «Сведения списка»." display="СВЕДЕНИЯ СПИСКА &gt;" xr:uid="{00000000-0004-0000-0100-000001000000}"/>
  </hyperlink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10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44.125" bestFit="1" customWidth="1"/>
    <col min="3" max="3" width="2.625" customWidth="1"/>
    <col min="4" max="4" width="32.75" customWidth="1"/>
    <col min="5" max="5" width="33.5" customWidth="1"/>
  </cols>
  <sheetData>
    <row r="1" spans="2:5" ht="39.950000000000003" customHeight="1" x14ac:dyDescent="0.2">
      <c r="B1" s="40" t="s">
        <v>52</v>
      </c>
      <c r="C1" s="42" t="s">
        <v>1</v>
      </c>
      <c r="D1" s="42"/>
      <c r="E1" s="22" t="s">
        <v>53</v>
      </c>
    </row>
    <row r="2" spans="2:5" ht="39.950000000000003" customHeight="1" x14ac:dyDescent="0.3">
      <c r="B2" s="40"/>
      <c r="C2" s="42"/>
      <c r="D2" s="42"/>
      <c r="E2" s="24" t="s">
        <v>38</v>
      </c>
    </row>
    <row r="3" spans="2:5" s="2" customFormat="1" ht="30" customHeight="1" x14ac:dyDescent="0.3">
      <c r="B3" s="19" t="s">
        <v>54</v>
      </c>
      <c r="C3" s="7"/>
      <c r="D3" s="19" t="s">
        <v>55</v>
      </c>
    </row>
    <row r="4" spans="2:5" ht="30" customHeight="1" x14ac:dyDescent="0.3">
      <c r="B4" s="19" t="s">
        <v>33</v>
      </c>
      <c r="D4" s="19" t="s">
        <v>56</v>
      </c>
    </row>
    <row r="5" spans="2:5" ht="30" customHeight="1" x14ac:dyDescent="0.3">
      <c r="B5" s="19" t="s">
        <v>23</v>
      </c>
      <c r="D5" s="19" t="s">
        <v>49</v>
      </c>
    </row>
    <row r="6" spans="2:5" ht="30" customHeight="1" x14ac:dyDescent="0.3">
      <c r="B6" s="19" t="s">
        <v>15</v>
      </c>
      <c r="D6" s="19" t="s">
        <v>57</v>
      </c>
    </row>
    <row r="7" spans="2:5" ht="30" customHeight="1" x14ac:dyDescent="0.3">
      <c r="B7" s="19" t="s">
        <v>26</v>
      </c>
      <c r="D7" s="19" t="s">
        <v>46</v>
      </c>
    </row>
    <row r="8" spans="2:5" ht="30" customHeight="1" x14ac:dyDescent="0.3">
      <c r="B8" s="19" t="s">
        <v>29</v>
      </c>
      <c r="D8" s="19" t="s">
        <v>58</v>
      </c>
    </row>
    <row r="9" spans="2:5" ht="30" customHeight="1" x14ac:dyDescent="0.3">
      <c r="B9" s="19" t="s">
        <v>35</v>
      </c>
    </row>
    <row r="10" spans="2:5" ht="30" customHeight="1" x14ac:dyDescent="0.3">
      <c r="B10" s="19"/>
    </row>
  </sheetData>
  <mergeCells count="2">
    <mergeCell ref="B1:B2"/>
    <mergeCell ref="C1:D2"/>
  </mergeCells>
  <dataValidations count="6">
    <dataValidation allowBlank="1" showInputMessage="1" showErrorMessage="1" prompt="Введите сведения о списке на этом листе. Введите сведения в таблицах «Люди» и «Категории подарков». Щелкните ячейку E1, чтобы перейти на лист «Содержимое списка», или ячейку E2, чтобы перейти на лист «Праздничный бюджет»." sqref="A1" xr:uid="{00000000-0002-0000-0200-000000000000}"/>
    <dataValidation allowBlank="1" showInputMessage="1" showErrorMessage="1" prompt="Эта ячейка содержит название листа." sqref="B1" xr:uid="{00000000-0002-0000-0200-000001000000}"/>
    <dataValidation allowBlank="1" showInputMessage="1" showErrorMessage="1" prompt="Добавьте или измените имена людей в столбце под этим заголовком, чтобы обновить раскрывающийся список «Получатель» на листе «Содержимое списка». В ячейке справа представлена таблица «Категории подарков»." sqref="B3" xr:uid="{00000000-0002-0000-0200-000002000000}"/>
    <dataValidation allowBlank="1" showInputMessage="1" showErrorMessage="1" prompt="Добавьте или измените категории подарков в столбце под этим заголовком, чтобы обновить раскрывающийся список «Категория подарка» на листе «Содержимое списка»." sqref="D3" xr:uid="{00000000-0002-0000-0200-000003000000}"/>
    <dataValidation allowBlank="1" showInputMessage="1" showErrorMessage="1" prompt="Эта ячейка содержит ссылку для перехода на лист «Содержимое списка»." sqref="E1" xr:uid="{00000000-0002-0000-0200-000004000000}"/>
    <dataValidation allowBlank="1" showInputMessage="1" showErrorMessage="1" prompt="Эта ячейка содержит ссылку для перехода на лист «Праздничный бюджет»." sqref="E2" xr:uid="{00000000-0002-0000-0200-000005000000}"/>
  </dataValidations>
  <hyperlinks>
    <hyperlink ref="E1" location="'Содержимое списка'!A1" tooltip="Щелкните, чтобы перейти на лист «Содержимое списка»." display="&lt; СОДЕРЖИМОЕ СПИСКА" xr:uid="{00000000-0004-0000-0200-000000000000}"/>
    <hyperlink ref="E2" location="'Праздничный бюджет'!A1" tooltip="Щелкните, чтобы перейти на лист «Праздничный бюджет»." display="&lt; ПРАЗДНИЧНЫЙ БЮДЖЕТ" xr:uid="{00000000-0004-0000-0200-000001000000}"/>
  </hyperlinks>
  <printOptions horizontalCentered="1"/>
  <pageMargins left="0.25" right="0.25" top="0.75" bottom="0.75" header="0.3" footer="0.3"/>
  <pageSetup paperSize="9" scale="83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Праздничный бюджет</vt:lpstr>
      <vt:lpstr>Содержимое списка</vt:lpstr>
      <vt:lpstr>Сведения списка</vt:lpstr>
      <vt:lpstr>'Сведения списка'!Print_Titles</vt:lpstr>
      <vt:lpstr>'Содержимое списка'!Print_Titles</vt:lpstr>
      <vt:lpstr>СписокКатегорийПодарков</vt:lpstr>
      <vt:lpstr>СписокПолучателей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Zakia Lu</cp:lastModifiedBy>
  <cp:revision/>
  <dcterms:created xsi:type="dcterms:W3CDTF">2018-02-13T06:39:11Z</dcterms:created>
  <dcterms:modified xsi:type="dcterms:W3CDTF">2018-05-16T08:02:55Z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