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u-RU\"/>
    </mc:Choice>
  </mc:AlternateContent>
  <xr:revisionPtr revIDLastSave="0" documentId="13_ncr:1_{6421B303-C92D-478C-819D-A1806F299419}" xr6:coauthVersionLast="43" xr6:coauthVersionMax="43" xr10:uidLastSave="{00000000-0000-0000-0000-000000000000}"/>
  <bookViews>
    <workbookView xWindow="-120" yWindow="-120" windowWidth="28830" windowHeight="14370" xr2:uid="{00000000-000D-0000-FFFF-FFFF00000000}"/>
  </bookViews>
  <sheets>
    <sheet name="Сводка" sheetId="2" r:id="rId1"/>
    <sheet name="Активы" sheetId="1" r:id="rId2"/>
    <sheet name="Обязательства" sheetId="5" r:id="rId3"/>
    <sheet name="Категории" sheetId="4" r:id="rId4"/>
  </sheets>
  <definedNames>
    <definedName name="_xlnm.Print_Titles" localSheetId="1">Активы!$1:$3</definedName>
    <definedName name="_xlnm.Print_Titles" localSheetId="3">Категории!$1:$3</definedName>
    <definedName name="_xlnm.Print_Titles" localSheetId="2">Обязательства!$1:$3</definedName>
    <definedName name="_xlnm.Print_Titles" localSheetId="0">Сводка!$1:$3</definedName>
    <definedName name="Заголовок1">Сводка!$B$2</definedName>
    <definedName name="ЗаголовокСтолбца2">Активы[[#Headers],[Описание]]</definedName>
    <definedName name="ЗаголовокСтолбца3">Обязательства[[#Headers],[Описание]]</definedName>
    <definedName name="ОбластьЗаголовкаСтроки1..D12">Сводка!$B$10</definedName>
    <definedName name="ФИНАНСОВЫЙ_ГОД">Сводка!$C$2</definedName>
    <definedName name="ФИНАНСОВЫЙ_ГОД_2">Сводка!$D$2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<sst xmlns="http://schemas.openxmlformats.org/spreadsheetml/2006/main" count="69" uniqueCount="36">
  <si>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r>
      <t xml:space="preserve">Балансовый </t>
    </r>
    <r>
      <rPr>
        <b/>
        <sz val="28"/>
        <rFont val="Franklin Gothic Medium"/>
        <family val="2"/>
        <scheme val="major"/>
      </rPr>
      <t>отчет</t>
    </r>
  </si>
  <si>
    <t>Тип актива</t>
  </si>
  <si>
    <t>Текущие активы</t>
  </si>
  <si>
    <t>Основные средства</t>
  </si>
  <si>
    <t>Другие активы</t>
  </si>
  <si>
    <t>Текущие обязательства</t>
  </si>
  <si>
    <t>Долгосрочные обязательства</t>
  </si>
  <si>
    <t>Собственный акционерный капитал</t>
  </si>
  <si>
    <t>Общая сумма активов</t>
  </si>
  <si>
    <t>Общая сумма обязательств и общий акционерный капитал</t>
  </si>
  <si>
    <t>Остаток</t>
  </si>
  <si>
    <t>Предыдущий год</t>
  </si>
  <si>
    <t>Текущий год</t>
  </si>
  <si>
    <t>Активы</t>
  </si>
  <si>
    <t>Описание</t>
  </si>
  <si>
    <t>Наличные</t>
  </si>
  <si>
    <t>Инвестиции</t>
  </si>
  <si>
    <t>Запасы</t>
  </si>
  <si>
    <t>Дебиторская задолженность</t>
  </si>
  <si>
    <t>Авансированные средства</t>
  </si>
  <si>
    <t>Недвижимость и оборудование</t>
  </si>
  <si>
    <t>Улучшение арендованной собственности</t>
  </si>
  <si>
    <t>Акции и другие инвестиции</t>
  </si>
  <si>
    <t>За вычетом накопленной амортизации (отрицательное значение)</t>
  </si>
  <si>
    <t>Благотворительные взносы</t>
  </si>
  <si>
    <t>Обязательства</t>
  </si>
  <si>
    <t>Тип обязательства</t>
  </si>
  <si>
    <t>Кредиторская задолженность</t>
  </si>
  <si>
    <t>Начисленная заработная плата</t>
  </si>
  <si>
    <t>Задолженность по заработной плате</t>
  </si>
  <si>
    <t>Налоги к оплате</t>
  </si>
  <si>
    <t>Доходы будущих периодов</t>
  </si>
  <si>
    <t>Ипотека, подлежащая погашению</t>
  </si>
  <si>
    <t>Инвестиционный капитал</t>
  </si>
  <si>
    <t>Полученная прибыль к распределению</t>
  </si>
  <si>
    <t>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</si>
</sst>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-* #,##0\ &quot;lei&quot;_-;\-* #,##0\ &quot;lei&quot;_-;_-* &quot;-&quot;\ &quot;lei&quot;_-;_-@_-"/>
    <numFmt numFmtId="166" formatCode="#,##0_ ;[Red]\-#,##0\ "/>
  </numFmts>
  <fonts count="23" x14ac:knownFonts="1">
    <font>
      <sz val="11"/>
      <color theme="1" tint="0.14993743705557422"/>
      <name val="Calibri"/>
      <family val="2"/>
    </font>
    <font>
      <b/>
      <sz val="28"/>
      <name val="Franklin Gothic Medium"/>
      <family val="2"/>
      <scheme val="major"/>
    </font>
    <font>
      <b/>
      <sz val="11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 tint="0.14996795556505021"/>
      <name val="Calibri"/>
      <family val="2"/>
    </font>
    <font>
      <sz val="11"/>
      <color theme="1" tint="0.14993743705557422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28"/>
      <color theme="4"/>
      <name val="Calibri"/>
      <family val="2"/>
    </font>
    <font>
      <sz val="12"/>
      <color theme="1" tint="0.14993743705557422"/>
      <name val="Calibri"/>
      <family val="2"/>
    </font>
    <font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 tint="0.1499374370555742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10" fillId="0" borderId="2" applyNumberFormat="0" applyFill="0" applyAlignment="0" applyProtection="0"/>
    <xf numFmtId="0" fontId="11" fillId="0" borderId="0" applyNumberFormat="0" applyFill="0" applyBorder="0" applyProtection="0">
      <alignment vertical="center"/>
    </xf>
    <xf numFmtId="0" fontId="11" fillId="0" borderId="1" applyNumberFormat="0" applyFill="0" applyProtection="0">
      <alignment horizontal="right" vertical="center" indent="1"/>
    </xf>
    <xf numFmtId="0" fontId="11" fillId="0" borderId="0" applyFill="0" applyBorder="0" applyProtection="0">
      <alignment horizontal="right" vertical="center" indent="1"/>
    </xf>
    <xf numFmtId="38" fontId="7" fillId="0" borderId="0" applyFont="0" applyFill="0" applyBorder="0" applyAlignment="0" applyProtection="0"/>
    <xf numFmtId="0" fontId="14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66" fontId="7" fillId="0" borderId="0" applyFont="0" applyFill="0" applyBorder="0" applyProtection="0">
      <alignment horizontal="right" vertical="center" indent="1"/>
    </xf>
    <xf numFmtId="0" fontId="12" fillId="5" borderId="4" applyNumberFormat="0" applyProtection="0">
      <alignment horizontal="left" vertical="center"/>
    </xf>
    <xf numFmtId="0" fontId="6" fillId="4" borderId="0" applyNumberFormat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21" fillId="8" borderId="0" applyNumberFormat="0" applyBorder="0" applyAlignment="0" applyProtection="0"/>
    <xf numFmtId="0" fontId="19" fillId="9" borderId="5" applyNumberFormat="0" applyAlignment="0" applyProtection="0"/>
    <xf numFmtId="0" fontId="20" fillId="10" borderId="6" applyNumberFormat="0" applyAlignment="0" applyProtection="0"/>
    <xf numFmtId="0" fontId="18" fillId="10" borderId="5" applyNumberFormat="0" applyAlignment="0" applyProtection="0"/>
    <xf numFmtId="0" fontId="22" fillId="0" borderId="7" applyNumberFormat="0" applyFill="0" applyAlignment="0" applyProtection="0"/>
    <xf numFmtId="0" fontId="13" fillId="11" borderId="8" applyNumberFormat="0" applyAlignment="0" applyProtection="0"/>
    <xf numFmtId="0" fontId="17" fillId="0" borderId="0" applyNumberFormat="0" applyFill="0" applyBorder="0" applyAlignment="0" applyProtection="0"/>
    <xf numFmtId="0" fontId="7" fillId="12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17">
    <xf numFmtId="0" fontId="0" fillId="0" borderId="0" xfId="0">
      <alignment horizontal="left" vertical="center" wrapText="1" indent="1"/>
    </xf>
    <xf numFmtId="0" fontId="10" fillId="0" borderId="2" xfId="1" applyBorder="1" applyAlignment="1">
      <alignment vertical="center"/>
    </xf>
    <xf numFmtId="0" fontId="0" fillId="0" borderId="0" xfId="0" applyAlignment="1">
      <alignment vertical="center"/>
    </xf>
    <xf numFmtId="0" fontId="10" fillId="0" borderId="2" xfId="1" applyAlignment="1">
      <alignment vertical="center"/>
    </xf>
    <xf numFmtId="0" fontId="10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11" fillId="0" borderId="1" xfId="3">
      <alignment horizontal="right" vertical="center" indent="1"/>
    </xf>
    <xf numFmtId="0" fontId="11" fillId="0" borderId="0" xfId="2">
      <alignment vertical="center"/>
    </xf>
    <xf numFmtId="0" fontId="11" fillId="0" borderId="0" xfId="2" applyFill="1" applyBorder="1">
      <alignment vertical="center"/>
    </xf>
    <xf numFmtId="166" fontId="0" fillId="0" borderId="0" xfId="8" applyFont="1" applyFill="1" applyBorder="1" applyProtection="1">
      <alignment horizontal="right" vertical="center" indent="1"/>
    </xf>
    <xf numFmtId="166" fontId="0" fillId="0" borderId="0" xfId="8" applyFont="1" applyFill="1" applyBorder="1">
      <alignment horizontal="right" vertical="center" indent="1"/>
    </xf>
    <xf numFmtId="0" fontId="14" fillId="3" borderId="3" xfId="6" applyAlignment="1">
      <alignment vertical="center"/>
    </xf>
    <xf numFmtId="0" fontId="12" fillId="5" borderId="4" xfId="9">
      <alignment horizontal="left" vertical="center"/>
    </xf>
    <xf numFmtId="0" fontId="14" fillId="3" borderId="3" xfId="6">
      <alignment horizontal="left" vertical="center"/>
    </xf>
    <xf numFmtId="166" fontId="3" fillId="5" borderId="4" xfId="8" applyFont="1" applyFill="1" applyBorder="1">
      <alignment horizontal="right" vertical="center" indent="1"/>
    </xf>
    <xf numFmtId="166" fontId="2" fillId="3" borderId="3" xfId="8" applyFont="1" applyFill="1" applyBorder="1">
      <alignment horizontal="right" vertical="center" indent="1"/>
    </xf>
    <xf numFmtId="0" fontId="14" fillId="3" borderId="3" xfId="6" applyNumberFormat="1">
      <alignment horizontal="left" vertical="center"/>
    </xf>
  </cellXfs>
  <cellStyles count="47">
    <cellStyle name="20% — акцент1" xfId="7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10" builtinId="46" customBuiltin="1"/>
    <cellStyle name="20% — акцент6" xfId="44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1" builtinId="47" customBuiltin="1"/>
    <cellStyle name="40% — акцент6" xfId="45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2" builtinId="48" customBuiltin="1"/>
    <cellStyle name="60% — акцент6" xfId="46" builtinId="52" customBuiltin="1"/>
    <cellStyle name="Акцент1" xfId="25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3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Денежный" xfId="8" builtinId="4" customBuiltin="1"/>
    <cellStyle name="Денежный [0]" xfId="12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9" builtinId="19" customBuiltin="1"/>
    <cellStyle name="Итог" xfId="6" builtinId="25" customBuiltin="1"/>
    <cellStyle name="Контрольная ячейка" xfId="21" builtinId="23" customBuiltin="1"/>
    <cellStyle name="Название" xfId="1" builtinId="15" customBuiltin="1"/>
    <cellStyle name="Нейтральный" xfId="16" builtinId="28" customBuiltin="1"/>
    <cellStyle name="Обычный" xfId="0" builtinId="0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13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5" builtinId="3" customBuiltin="1"/>
    <cellStyle name="Финансовый [0]" xfId="11" builtinId="6" customBuiltin="1"/>
    <cellStyle name="Хороший" xfId="14" builtinId="26" customBuiltin="1"/>
  </cellStyles>
  <dxfs count="15">
    <dxf>
      <alignment horizontal="general" vertical="center" textRotation="0" wrapText="0" indent="0" justifyLastLine="0" shrinkToFit="0" readingOrder="0"/>
    </dxf>
    <dxf>
      <numFmt numFmtId="0" formatCode="General"/>
    </dxf>
    <dxf>
      <numFmt numFmtId="166" formatCode="#,##0_ ;[Red]\-#,##0\ "/>
    </dxf>
    <dxf>
      <numFmt numFmtId="166" formatCode="#,##0_ ;[Red]\-#,##0\ 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Балансовый отчет" pivot="0" count="4" xr9:uid="{00000000-0011-0000-FFFF-FFFF00000000}">
      <tableStyleElement type="wholeTable" dxfId="14"/>
      <tableStyleElement type="headerRow" dxfId="13"/>
      <tableStyleElement type="totalRow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Информационная_панель" displayName="Информационная_панель" ref="B3:D9" totalsRowDxfId="4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Тип актива" totalsRowLabel="Итог"/>
    <tableColumn id="2" xr3:uid="{00000000-0010-0000-0000-000002000000}" name="Предыдущий год" totalsRowFunction="sum" totalsRowDxfId="3">
      <calculatedColumnFormula>SUMIFS(Активы[Предыдущий год],Активы[Тип актива],Информационная_панель[[#This Row],[Тип актива]])+SUMIFS(Обязательства[Предыдущий год],Обязательства[Тип обязательства],Информационная_панель[[#This Row],[Тип актива]])</calculatedColumnFormula>
    </tableColumn>
    <tableColumn id="3" xr3:uid="{00000000-0010-0000-0000-000003000000}" name="Текущий год" totalsRowFunction="sum" totalsRowDxfId="2">
      <calculatedColumnFormula>SUMIFS(Активы[Текущий год],Активы[Тип актива],Информационная_панель[[#This Row],[Тип актива]])+SUMIFS(Обязательства[Текущий год],Обязательства[Тип обязательства],Информационная_панель[[#This Row],[Тип актива]])</calculatedColumnFormula>
    </tableColumn>
  </tableColumns>
  <tableStyleInfo name="Балансовый отчет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Активы" displayName="Активы" ref="B3:E14" totalsRowCount="1">
  <autoFilter ref="B3:E13" xr:uid="{00000000-0009-0000-0100-000010000000}"/>
  <tableColumns count="4">
    <tableColumn id="5" xr3:uid="{00000000-0010-0000-0100-000005000000}" name="Тип актива" totalsRowLabel="Общая сумма активов"/>
    <tableColumn id="1" xr3:uid="{00000000-0010-0000-0100-000001000000}" name="Описание"/>
    <tableColumn id="3" xr3:uid="{00000000-0010-0000-0100-000003000000}" name="Предыдущий год" totalsRowFunction="sum" dataCellStyle="Денежный"/>
    <tableColumn id="4" xr3:uid="{00000000-0010-0000-0100-000004000000}" name="Текущий год" totalsRowFunction="sum" dataCellStyle="Денежный"/>
  </tableColumns>
  <tableStyleInfo name="Балансовый отчет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ыберите тип активов и введите соответствующие описания и значения для сравнения по годам. В конце таблицы вычисляются суммарные активы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Обязательства" displayName="Обязательства" ref="B3:E12" totalsRowCount="1">
  <autoFilter ref="B3:E11" xr:uid="{00000000-0009-0000-0100-000015000000}"/>
  <tableColumns count="4">
    <tableColumn id="5" xr3:uid="{00000000-0010-0000-0200-000005000000}" name="Тип обязательства" totalsRowLabel="Общая сумма обязательств и общий акционерный капитал" totalsRowDxfId="1"/>
    <tableColumn id="1" xr3:uid="{00000000-0010-0000-0200-000001000000}" name="Описание" totalsRowDxfId="0"/>
    <tableColumn id="3" xr3:uid="{00000000-0010-0000-0200-000003000000}" name="Предыдущий год" totalsRowFunction="sum" dataCellStyle="Денежный"/>
    <tableColumn id="4" xr3:uid="{00000000-0010-0000-0200-000004000000}" name="Текущий год" totalsRowFunction="sum" dataCellStyle="Денежный"/>
  </tableColumns>
  <tableStyleInfo name="Балансовый отчет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ыберите тип обязательств и введите соответствующие описания и значения для сравнения по годам. В конце таблицы вычисляются суммарные обязательства и общий акционерный капитал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Категории" displayName="Категории" ref="B3:B9">
  <autoFilter ref="B3:B9" xr:uid="{00000000-0009-0000-0100-000002000000}">
    <filterColumn colId="0" hiddenButton="1"/>
  </autoFilter>
  <tableColumns count="1">
    <tableColumn id="1" xr3:uid="{00000000-0010-0000-0300-000001000000}" name="Категории" totalsRowFunction="count"/>
  </tableColumns>
  <tableStyleInfo name="Балансовый отчет" showFirstColumn="0" showLastColumn="0" showRowStripes="0" showColumnStripes="0"/>
  <extLst>
    <ext xmlns:x14="http://schemas.microsoft.com/office/spreadsheetml/2009/9/main" uri="{504A1905-F514-4f6f-8877-14C23A59335A}">
      <x14:table altTextSummary="В этой таблице введите категории для активов и обязательств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28515625" defaultRowHeight="30" customHeight="1" x14ac:dyDescent="0.25"/>
  <cols>
    <col min="1" max="1" width="2" customWidth="1"/>
    <col min="2" max="2" width="58.5703125" customWidth="1"/>
    <col min="3" max="3" width="21.7109375" customWidth="1"/>
    <col min="4" max="4" width="19.7109375" customWidth="1"/>
  </cols>
  <sheetData>
    <row r="1" spans="2:4" ht="42" customHeight="1" thickBot="1" x14ac:dyDescent="0.3">
      <c r="B1" s="4" t="s">
        <v>0</v>
      </c>
      <c r="C1" s="4"/>
      <c r="D1" s="4"/>
    </row>
    <row r="2" spans="2:4" ht="30" customHeight="1" thickTop="1" thickBot="1" x14ac:dyDescent="0.3">
      <c r="C2" s="6" t="str">
        <f ca="1">"ФГ-"&amp;YEAR(TODAY())-1</f>
        <v>ФГ-2018</v>
      </c>
      <c r="D2" s="6" t="str">
        <f ca="1">"ФГ-"&amp;YEAR(TODAY())</f>
        <v>ФГ-2019</v>
      </c>
    </row>
    <row r="3" spans="2:4" ht="18" customHeight="1" thickTop="1" x14ac:dyDescent="0.25">
      <c r="B3" s="8" t="s">
        <v>1</v>
      </c>
      <c r="C3" s="8" t="s">
        <v>11</v>
      </c>
      <c r="D3" s="8" t="s">
        <v>12</v>
      </c>
    </row>
    <row r="4" spans="2:4" ht="30" customHeight="1" x14ac:dyDescent="0.25">
      <c r="B4" s="5" t="s">
        <v>2</v>
      </c>
      <c r="C4" s="9">
        <f>SUMIFS(Активы[Предыдущий год],Активы[Тип актива],Информационная_панель[[#This Row],[Тип актива]])+SUMIFS(Обязательства[Предыдущий год],Обязательства[Тип обязательства],Информационная_панель[[#This Row],[Тип актива]])</f>
        <v>600</v>
      </c>
      <c r="D4" s="9">
        <f>SUMIFS(Активы[Текущий год],Активы[Тип актива],Информационная_панель[[#This Row],[Тип актива]])+SUMIFS(Обязательства[Текущий год],Обязательства[Тип обязательства],Информационная_панель[[#This Row],[Тип актива]])</f>
        <v>600</v>
      </c>
    </row>
    <row r="5" spans="2:4" ht="30" customHeight="1" x14ac:dyDescent="0.25">
      <c r="B5" s="5" t="s">
        <v>3</v>
      </c>
      <c r="C5" s="9">
        <f>SUMIFS(Активы[Предыдущий год],Активы[Тип актива],Информационная_панель[[#This Row],[Тип актива]])+SUMIFS(Обязательства[Предыдущий год],Обязательства[Тип обязательства],Информационная_панель[[#This Row],[Тип актива]])</f>
        <v>-100</v>
      </c>
      <c r="D5" s="9">
        <f>SUMIFS(Активы[Текущий год],Активы[Тип актива],Информационная_панель[[#This Row],[Тип актива]])+SUMIFS(Обязательства[Текущий год],Обязательства[Тип обязательства],Информационная_панель[[#This Row],[Тип актива]])</f>
        <v>-85</v>
      </c>
    </row>
    <row r="6" spans="2:4" ht="30" customHeight="1" x14ac:dyDescent="0.25">
      <c r="B6" s="5" t="s">
        <v>4</v>
      </c>
      <c r="C6" s="9">
        <f>SUMIFS(Активы[Предыдущий год],Активы[Тип актива],Информационная_панель[[#This Row],[Тип актива]])+SUMIFS(Обязательства[Предыдущий год],Обязательства[Тип обязательства],Информационная_панель[[#This Row],[Тип актива]])</f>
        <v>0</v>
      </c>
      <c r="D6" s="9">
        <f>SUMIFS(Активы[Текущий год],Активы[Тип актива],Информационная_панель[[#This Row],[Тип актива]])+SUMIFS(Обязательства[Текущий год],Обязательства[Тип обязательства],Информационная_панель[[#This Row],[Тип актива]])</f>
        <v>0</v>
      </c>
    </row>
    <row r="7" spans="2:4" ht="30" customHeight="1" x14ac:dyDescent="0.25">
      <c r="B7" s="5" t="s">
        <v>5</v>
      </c>
      <c r="C7" s="9">
        <f>SUMIFS(Активы[Предыдущий год],Активы[Тип актива],Информационная_панель[[#This Row],[Тип актива]])+SUMIFS(Обязательства[Предыдущий год],Обязательства[Тип обязательства],Информационная_панель[[#This Row],[Тип актива]])</f>
        <v>500</v>
      </c>
      <c r="D7" s="9">
        <f>SUMIFS(Активы[Текущий год],Активы[Тип актива],Информационная_панель[[#This Row],[Тип актива]])+SUMIFS(Обязательства[Текущий год],Обязательства[Тип обязательства],Информационная_панель[[#This Row],[Тип актива]])</f>
        <v>350</v>
      </c>
    </row>
    <row r="8" spans="2:4" ht="30" customHeight="1" x14ac:dyDescent="0.25">
      <c r="B8" s="5" t="s">
        <v>6</v>
      </c>
      <c r="C8" s="9">
        <f>SUMIFS(Активы[Предыдущий год],Активы[Тип актива],Информационная_панель[[#This Row],[Тип актива]])+SUMIFS(Обязательства[Предыдущий год],Обязательства[Тип обязательства],Информационная_панель[[#This Row],[Тип актива]])</f>
        <v>0</v>
      </c>
      <c r="D8" s="9">
        <f>SUMIFS(Активы[Текущий год],Активы[Тип актива],Информационная_панель[[#This Row],[Тип актива]])+SUMIFS(Обязательства[Текущий год],Обязательства[Тип обязательства],Информационная_панель[[#This Row],[Тип актива]])</f>
        <v>0</v>
      </c>
    </row>
    <row r="9" spans="2:4" ht="30" customHeight="1" x14ac:dyDescent="0.25">
      <c r="B9" s="5" t="s">
        <v>7</v>
      </c>
      <c r="C9" s="9">
        <f>SUMIFS(Активы[Предыдущий год],Активы[Тип актива],Информационная_панель[[#This Row],[Тип актива]])+SUMIFS(Обязательства[Предыдущий год],Обязательства[Тип обязательства],Информационная_панель[[#This Row],[Тип актива]])</f>
        <v>0</v>
      </c>
      <c r="D9" s="9">
        <f>SUMIFS(Активы[Текущий год],Активы[Тип актива],Информационная_панель[[#This Row],[Тип актива]])+SUMIFS(Обязательства[Текущий год],Обязательства[Тип обязательства],Информационная_панель[[#This Row],[Тип актива]])</f>
        <v>350</v>
      </c>
    </row>
    <row r="10" spans="2:4" ht="30" customHeight="1" x14ac:dyDescent="0.25">
      <c r="B10" s="12" t="s">
        <v>8</v>
      </c>
      <c r="C10" s="14">
        <f>Активы[[#Totals],[Предыдущий год]]</f>
        <v>500</v>
      </c>
      <c r="D10" s="14">
        <f>Активы[[#Totals],[Текущий год]]</f>
        <v>515</v>
      </c>
    </row>
    <row r="11" spans="2:4" ht="30" customHeight="1" x14ac:dyDescent="0.25">
      <c r="B11" s="12" t="s">
        <v>9</v>
      </c>
      <c r="C11" s="14">
        <f>Обязательства[[#Totals],[Предыдущий год]]</f>
        <v>500</v>
      </c>
      <c r="D11" s="14">
        <f>Обязательства[[#Totals],[Текущий год]]</f>
        <v>700</v>
      </c>
    </row>
    <row r="12" spans="2:4" ht="30" customHeight="1" thickBot="1" x14ac:dyDescent="0.3">
      <c r="B12" s="13" t="s">
        <v>10</v>
      </c>
      <c r="C12" s="15">
        <f>C10-C11</f>
        <v>0</v>
      </c>
      <c r="D12" s="15">
        <f>D10-D11</f>
        <v>-185</v>
      </c>
    </row>
  </sheetData>
  <sheetProtection insertColumns="0" insertRows="0" deleteColumns="0" deleteRows="0" selectLockedCells="1"/>
  <conditionalFormatting sqref="C11">
    <cfRule type="expression" dxfId="10" priority="1">
      <formula>$C$11&gt;$C$10</formula>
    </cfRule>
    <cfRule type="expression" dxfId="9" priority="2">
      <formula>$C$11&lt;$C$10</formula>
    </cfRule>
    <cfRule type="expression" dxfId="8" priority="3">
      <formula>$C$11=$C$10</formula>
    </cfRule>
  </conditionalFormatting>
  <conditionalFormatting sqref="D11">
    <cfRule type="expression" dxfId="7" priority="5">
      <formula>$D$11&gt;$D$10</formula>
    </cfRule>
    <cfRule type="expression" dxfId="6" priority="6">
      <formula>$D$11&lt;$D$10</formula>
    </cfRule>
    <cfRule type="expression" dxfId="5" priority="7">
      <formula>$D$11=$D$10</formula>
    </cfRule>
  </conditionalFormatting>
  <dataValidations count="12">
    <dataValidation allowBlank="1" showInputMessage="1" showErrorMessage="1" prompt="Создайте в этой книге балансовый отчет. На соответствующих листах введите активы и обязательства. На этом листе автоматически вычисляются суммарные активы, обязательства и баланс." sqref="A1" xr:uid="{00000000-0002-0000-0000-000000000000}"/>
    <dataValidation allowBlank="1" showInputMessage="1" showErrorMessage="1" prompt="В ячейках справа автоматически вычисляется общая сумма активов." sqref="B10" xr:uid="{00000000-0002-0000-0000-000001000000}"/>
    <dataValidation allowBlank="1" showInputMessage="1" showErrorMessage="1" prompt="В ячейках справа автоматически вычисляется общая сумма обязательств и общий акционерный капитал. Зеленый флажок обозначает нулевой или положительный баланс, а красный — отрицательный." sqref="B11" xr:uid="{00000000-0002-0000-0000-000002000000}"/>
    <dataValidation allowBlank="1" showInputMessage="1" showErrorMessage="1" prompt="В ячейках справа автоматически вычисляется баланс." sqref="B12" xr:uid="{00000000-0002-0000-0000-000003000000}"/>
    <dataValidation allowBlank="1" showInputMessage="1" showErrorMessage="1" prompt="В этой ячейке указывается заголовок листа." sqref="B1" xr:uid="{00000000-0002-0000-0000-000004000000}"/>
    <dataValidation allowBlank="1" showInputMessage="1" showErrorMessage="1" prompt="В этой ячейке введите второй год для сравнения." sqref="D2" xr:uid="{00000000-0002-0000-0000-000005000000}"/>
    <dataValidation type="list" errorStyle="warning" allowBlank="1" showInputMessage="1" showErrorMessage="1" error="Выберите запись из списка. Нажмите кнопку &quot;Отмена&quot;, а затем с помощью клавиш ALT+СТРЕЛКА ВНИЗ откройте раскрывающийся список и подтвердите выбор клавишей ВВОД" sqref="B4:B9" xr:uid="{00000000-0002-0000-0000-000006000000}">
      <formula1>INDIRECT("Категории[Категории]")</formula1>
    </dataValidation>
    <dataValidation allowBlank="1" showInputMessage="1" showErrorMessage="1" prompt="В этом столбце выберите тип актива. Значения для сравнения по годам будут обновляться автоматически. Нажмите клавиши ALT+СТРЕЛКА ВНИЗ, чтобы открыть раскрывающийся список, а затем — клавишу ВВОД, чтобы сделать выбор." sqref="B3" xr:uid="{00000000-0002-0000-0000-000007000000}"/>
    <dataValidation allowBlank="1" showInputMessage="1" showErrorMessage="1" prompt="В этой ячейке введите первый год для сравнения" sqref="C2" xr:uid="{00000000-0002-0000-0000-000008000000}"/>
    <dataValidation allowBlank="1" showInputMessage="1" showErrorMessage="1" prompt="В ячейках C2 и D2 справа введите годы для сравнения" sqref="B2" xr:uid="{00000000-0002-0000-0000-000009000000}"/>
    <dataValidation allowBlank="1" showInputMessage="1" showErrorMessage="1" prompt=" В столбце под этим заголовком автоматически обновляются значения для указанного выше года на основе листов активов и обязательств." sqref="C3" xr:uid="{00000000-0002-0000-0000-00000A000000}"/>
    <dataValidation allowBlank="1" showInputMessage="1" showErrorMessage="1" prompt="В столбце под этим заголовком автоматически обновляются значения для указанного выше года на основе листов активов и обязательств.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28515625" defaultRowHeight="30" customHeight="1" x14ac:dyDescent="0.25"/>
  <cols>
    <col min="1" max="1" width="2" customWidth="1"/>
    <col min="2" max="3" width="35.7109375" customWidth="1"/>
    <col min="4" max="4" width="23.85546875" customWidth="1"/>
    <col min="5" max="5" width="18.7109375" customWidth="1"/>
  </cols>
  <sheetData>
    <row r="1" spans="2:5" s="2" customFormat="1" ht="42" customHeight="1" thickBot="1" x14ac:dyDescent="0.3">
      <c r="B1" s="3" t="s">
        <v>13</v>
      </c>
      <c r="C1" s="3"/>
      <c r="D1" s="3"/>
      <c r="E1" s="3"/>
    </row>
    <row r="2" spans="2:5" s="2" customFormat="1" ht="30" customHeight="1" thickTop="1" thickBot="1" x14ac:dyDescent="0.3">
      <c r="B2"/>
      <c r="C2"/>
      <c r="D2" s="6" t="str">
        <f ca="1">ФИНАНСОВЫЙ_ГОД</f>
        <v>ФГ-2018</v>
      </c>
      <c r="E2" s="6" t="str">
        <f ca="1">ФИНАНСОВЫЙ_ГОД_2</f>
        <v>ФГ-2019</v>
      </c>
    </row>
    <row r="3" spans="2:5" s="2" customFormat="1" ht="18" customHeight="1" thickTop="1" x14ac:dyDescent="0.25">
      <c r="B3" s="7" t="s">
        <v>1</v>
      </c>
      <c r="C3" s="7" t="s">
        <v>14</v>
      </c>
      <c r="D3" s="7" t="s">
        <v>11</v>
      </c>
      <c r="E3" s="7" t="s">
        <v>12</v>
      </c>
    </row>
    <row r="4" spans="2:5" s="2" customFormat="1" ht="30" customHeight="1" x14ac:dyDescent="0.25">
      <c r="B4" s="5" t="s">
        <v>2</v>
      </c>
      <c r="C4" s="5" t="s">
        <v>15</v>
      </c>
      <c r="D4" s="10">
        <v>600</v>
      </c>
      <c r="E4" s="10">
        <v>600</v>
      </c>
    </row>
    <row r="5" spans="2:5" s="2" customFormat="1" ht="30" customHeight="1" x14ac:dyDescent="0.25">
      <c r="B5" s="5" t="s">
        <v>2</v>
      </c>
      <c r="C5" s="5" t="s">
        <v>16</v>
      </c>
      <c r="D5" s="10"/>
      <c r="E5" s="10"/>
    </row>
    <row r="6" spans="2:5" s="2" customFormat="1" ht="30" customHeight="1" x14ac:dyDescent="0.25">
      <c r="B6" s="5" t="s">
        <v>2</v>
      </c>
      <c r="C6" s="5" t="s">
        <v>17</v>
      </c>
      <c r="D6" s="10"/>
      <c r="E6" s="10"/>
    </row>
    <row r="7" spans="2:5" s="2" customFormat="1" ht="30" customHeight="1" x14ac:dyDescent="0.25">
      <c r="B7" s="5" t="s">
        <v>2</v>
      </c>
      <c r="C7" s="5" t="s">
        <v>18</v>
      </c>
      <c r="D7" s="10"/>
      <c r="E7" s="10"/>
    </row>
    <row r="8" spans="2:5" s="2" customFormat="1" ht="30" customHeight="1" x14ac:dyDescent="0.25">
      <c r="B8" s="5" t="s">
        <v>2</v>
      </c>
      <c r="C8" s="5" t="s">
        <v>19</v>
      </c>
      <c r="D8" s="10"/>
      <c r="E8" s="10"/>
    </row>
    <row r="9" spans="2:5" s="2" customFormat="1" ht="30" customHeight="1" x14ac:dyDescent="0.25">
      <c r="B9" s="5" t="s">
        <v>3</v>
      </c>
      <c r="C9" s="5" t="s">
        <v>20</v>
      </c>
      <c r="D9" s="10"/>
      <c r="E9" s="10"/>
    </row>
    <row r="10" spans="2:5" s="2" customFormat="1" ht="30" customHeight="1" x14ac:dyDescent="0.25">
      <c r="B10" s="5" t="s">
        <v>3</v>
      </c>
      <c r="C10" s="5" t="s">
        <v>21</v>
      </c>
      <c r="D10" s="10"/>
      <c r="E10" s="10"/>
    </row>
    <row r="11" spans="2:5" ht="30" customHeight="1" x14ac:dyDescent="0.25">
      <c r="B11" s="5" t="s">
        <v>3</v>
      </c>
      <c r="C11" s="5" t="s">
        <v>22</v>
      </c>
      <c r="D11" s="10"/>
      <c r="E11" s="10"/>
    </row>
    <row r="12" spans="2:5" s="2" customFormat="1" ht="30" customHeight="1" x14ac:dyDescent="0.25">
      <c r="B12" s="5" t="s">
        <v>3</v>
      </c>
      <c r="C12" s="5" t="s">
        <v>23</v>
      </c>
      <c r="D12" s="10">
        <v>-100</v>
      </c>
      <c r="E12" s="10">
        <v>-85</v>
      </c>
    </row>
    <row r="13" spans="2:5" s="2" customFormat="1" ht="30" customHeight="1" x14ac:dyDescent="0.25">
      <c r="B13" s="5" t="s">
        <v>4</v>
      </c>
      <c r="C13" s="5" t="s">
        <v>24</v>
      </c>
      <c r="D13" s="10"/>
      <c r="E13" s="10"/>
    </row>
    <row r="14" spans="2:5" ht="30" customHeight="1" thickBot="1" x14ac:dyDescent="0.3">
      <c r="B14" s="13" t="s">
        <v>8</v>
      </c>
      <c r="C14" s="13"/>
      <c r="D14" s="15">
        <f>SUBTOTAL(109,Активы[Предыдущий год])</f>
        <v>500</v>
      </c>
      <c r="E14" s="15">
        <f>SUBTOTAL(109,Активы[Текущий год])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На этом листе создайте список активов для сравнения по финансовым годам. В конце таблицы автоматически вычисляются суммарные активы." sqref="A1" xr:uid="{00000000-0002-0000-0100-000000000000}"/>
    <dataValidation allowBlank="1" showInputMessage="1" showErrorMessage="1" prompt="В этой ячейке указывается заголовок листа." sqref="B1" xr:uid="{00000000-0002-0000-0100-000001000000}"/>
    <dataValidation allowBlank="1" showInputMessage="1" showErrorMessage="1" prompt="В столбце под этим заголовком введите описание" sqref="C3" xr:uid="{00000000-0002-0000-0100-000002000000}"/>
    <dataValidation allowBlank="1" showInputMessage="1" showErrorMessage="1" prompt="В столбце под этим заголовком выберите тип актива. Нажмите клавиши ALT+СТРЕЛКА ВНИЗ, чтобы открыть раскрывающийся список, а затем — клавишу ВВОД, чтобы сделать выбор. Конкретные записи можно искать с помощью фильтров заголовка." sqref="B3" xr:uid="{00000000-0002-0000-0100-000003000000}"/>
    <dataValidation allowBlank="1" showInputMessage="1" showErrorMessage="1" prompt="В столбце под этим заголовком введите суммы активов на вышеуказанный год." sqref="D3:E3" xr:uid="{00000000-0002-0000-0100-000004000000}"/>
    <dataValidation type="list" errorStyle="warning" allowBlank="1" showInputMessage="1" showErrorMessage="1" error="Выберите запись из списка. Нажмите кнопку &quot;Отмена&quot;, а затем с помощью клавиш ALT+СТРЕЛКА ВНИЗ откройте раскрывающийся список и подтвердите выбор клавишей ВВОД" sqref="B4:B13" xr:uid="{00000000-0002-0000-0100-000005000000}">
      <formula1>INDIRECT("Категории[Категории]")</formula1>
    </dataValidation>
    <dataValidation allowBlank="1" showInputMessage="1" showErrorMessage="1" prompt="В ячейках D2 и E2 справа автоматически обновляются годы для сравнения." sqref="B2" xr:uid="{00000000-0002-0000-0100-000007000000}"/>
    <dataValidation allowBlank="1" showInputMessage="1" showErrorMessage="1" prompt="В этой ячейке автоматически обновляется второй год для сравнения." sqref="E2" xr:uid="{00000000-0002-0000-0100-000008000000}"/>
    <dataValidation allowBlank="1" showInputMessage="1" showErrorMessage="1" prompt="В этой ячейке автоматически обновляется первый год для сравнения." sqref="D2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28515625" defaultRowHeight="30" customHeight="1" x14ac:dyDescent="0.25"/>
  <cols>
    <col min="1" max="1" width="2" customWidth="1"/>
    <col min="2" max="2" width="58.5703125" customWidth="1"/>
    <col min="3" max="3" width="40.28515625" customWidth="1"/>
    <col min="4" max="4" width="23.140625" customWidth="1"/>
    <col min="5" max="5" width="20.5703125" customWidth="1"/>
  </cols>
  <sheetData>
    <row r="1" spans="2:5" s="2" customFormat="1" ht="42" customHeight="1" thickBot="1" x14ac:dyDescent="0.3">
      <c r="B1" s="3" t="s">
        <v>25</v>
      </c>
      <c r="C1" s="3"/>
      <c r="D1" s="3"/>
      <c r="E1" s="3"/>
    </row>
    <row r="2" spans="2:5" s="2" customFormat="1" ht="30" customHeight="1" thickTop="1" thickBot="1" x14ac:dyDescent="0.3">
      <c r="D2" s="6" t="str">
        <f ca="1">ФИНАНСОВЫЙ_ГОД</f>
        <v>ФГ-2018</v>
      </c>
      <c r="E2" s="6" t="str">
        <f ca="1">ФИНАНСОВЫЙ_ГОД_2</f>
        <v>ФГ-2019</v>
      </c>
    </row>
    <row r="3" spans="2:5" s="2" customFormat="1" ht="18" customHeight="1" thickTop="1" x14ac:dyDescent="0.25">
      <c r="B3" s="8" t="s">
        <v>26</v>
      </c>
      <c r="C3" s="8" t="s">
        <v>14</v>
      </c>
      <c r="D3" s="7" t="s">
        <v>11</v>
      </c>
      <c r="E3" s="7" t="s">
        <v>12</v>
      </c>
    </row>
    <row r="4" spans="2:5" s="2" customFormat="1" ht="30" customHeight="1" x14ac:dyDescent="0.25">
      <c r="B4" s="5" t="s">
        <v>5</v>
      </c>
      <c r="C4" s="5" t="s">
        <v>27</v>
      </c>
      <c r="D4" s="10"/>
      <c r="E4" s="10">
        <v>350</v>
      </c>
    </row>
    <row r="5" spans="2:5" s="2" customFormat="1" ht="30" customHeight="1" x14ac:dyDescent="0.25">
      <c r="B5" s="5" t="s">
        <v>5</v>
      </c>
      <c r="C5" s="5" t="s">
        <v>28</v>
      </c>
      <c r="D5" s="10"/>
      <c r="E5" s="10"/>
    </row>
    <row r="6" spans="2:5" s="2" customFormat="1" ht="30" customHeight="1" x14ac:dyDescent="0.25">
      <c r="B6" s="5" t="s">
        <v>5</v>
      </c>
      <c r="C6" s="5" t="s">
        <v>29</v>
      </c>
      <c r="D6" s="10">
        <v>500</v>
      </c>
      <c r="E6" s="10"/>
    </row>
    <row r="7" spans="2:5" s="2" customFormat="1" ht="30" customHeight="1" x14ac:dyDescent="0.25">
      <c r="B7" s="5" t="s">
        <v>5</v>
      </c>
      <c r="C7" s="5" t="s">
        <v>30</v>
      </c>
      <c r="D7" s="10"/>
      <c r="E7" s="10"/>
    </row>
    <row r="8" spans="2:5" s="2" customFormat="1" ht="30" customHeight="1" x14ac:dyDescent="0.25">
      <c r="B8" s="5" t="s">
        <v>5</v>
      </c>
      <c r="C8" s="5" t="s">
        <v>31</v>
      </c>
      <c r="D8" s="10"/>
      <c r="E8" s="10"/>
    </row>
    <row r="9" spans="2:5" s="2" customFormat="1" ht="30" customHeight="1" x14ac:dyDescent="0.25">
      <c r="B9" s="5" t="s">
        <v>6</v>
      </c>
      <c r="C9" s="5" t="s">
        <v>32</v>
      </c>
      <c r="D9" s="10"/>
      <c r="E9" s="10"/>
    </row>
    <row r="10" spans="2:5" s="2" customFormat="1" ht="30" customHeight="1" x14ac:dyDescent="0.25">
      <c r="B10" s="5" t="s">
        <v>7</v>
      </c>
      <c r="C10" s="5" t="s">
        <v>33</v>
      </c>
      <c r="D10" s="10"/>
      <c r="E10" s="10">
        <v>350</v>
      </c>
    </row>
    <row r="11" spans="2:5" ht="30" customHeight="1" x14ac:dyDescent="0.25">
      <c r="B11" s="5" t="s">
        <v>7</v>
      </c>
      <c r="C11" s="5" t="s">
        <v>34</v>
      </c>
      <c r="D11" s="10"/>
      <c r="E11" s="10"/>
    </row>
    <row r="12" spans="2:5" s="2" customFormat="1" ht="30" customHeight="1" thickBot="1" x14ac:dyDescent="0.3">
      <c r="B12" s="16" t="s">
        <v>9</v>
      </c>
      <c r="C12" s="11"/>
      <c r="D12" s="15">
        <f>SUBTOTAL(109,Обязательства[Предыдущий год])</f>
        <v>500</v>
      </c>
      <c r="E12" s="15">
        <f>SUBTOTAL(109,Обязательства[Текущий год])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На этом листе создайте список обязательств для сравнения по финансовым годам. В конце таблицы автоматически вычисляется общая сумма обязательств и общий акционерный капитал." sqref="A1" xr:uid="{00000000-0002-0000-0200-000000000000}"/>
    <dataValidation allowBlank="1" showInputMessage="1" showErrorMessage="1" prompt="В этой ячейке указывается заголовок листа." sqref="B1" xr:uid="{00000000-0002-0000-0200-000001000000}"/>
    <dataValidation allowBlank="1" showInputMessage="1" showErrorMessage="1" prompt="В столбце под этим заголовком введите описание" sqref="C3" xr:uid="{00000000-0002-0000-0200-000002000000}"/>
    <dataValidation allowBlank="1" showInputMessage="1" showErrorMessage="1" prompt="В столбце под этим заголовком выберите тип обязательств. Нажмите клавиши ALT+СТРЕЛКА ВНИЗ, чтобы открыть раскрывающийся список, а затем — клавишу ВВОД, чтобы сделать выбор. Конкретные записи можно искать с помощью фильтров заголовка." sqref="B3" xr:uid="{00000000-0002-0000-0200-000003000000}"/>
    <dataValidation type="list" errorStyle="warning" allowBlank="1" showInputMessage="1" showErrorMessage="1" error="Выберите запись из списка. Нажмите кнопку &quot;Отмена&quot;, а затем с помощью клавиш ALT+СТРЕЛКА ВНИЗ откройте раскрывающийся список и подтвердите выбор клавишей ВВОД" sqref="B4:B11" xr:uid="{00000000-0002-0000-0200-000004000000}">
      <formula1>INDIRECT("Категории[Категории]")</formula1>
    </dataValidation>
    <dataValidation allowBlank="1" showInputMessage="1" showErrorMessage="1" prompt="В ячейках D2 и E2 справа автоматически обновляются годы для сравнения." sqref="B2" xr:uid="{00000000-0002-0000-0200-000005000000}"/>
    <dataValidation allowBlank="1" showInputMessage="1" showErrorMessage="1" prompt="В этой ячейке автоматически обновляется второй год для сравнения." sqref="E2" xr:uid="{00000000-0002-0000-0200-000006000000}"/>
    <dataValidation allowBlank="1" showInputMessage="1" showErrorMessage="1" prompt="В этой ячейке автоматически обновляется первый год для сравнения." sqref="D2" xr:uid="{00000000-0002-0000-0200-000007000000}"/>
    <dataValidation allowBlank="1" showInputMessage="1" showErrorMessage="1" prompt="В столбце под этим заголовком введите суммы обязательств на вышеуказанный год.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28515625" defaultRowHeight="17.25" customHeight="1" x14ac:dyDescent="0.25"/>
  <cols>
    <col min="1" max="1" width="2" customWidth="1"/>
    <col min="2" max="2" width="50.7109375" customWidth="1"/>
  </cols>
  <sheetData>
    <row r="1" spans="2:2" s="2" customFormat="1" ht="42" customHeight="1" thickBot="1" x14ac:dyDescent="0.3">
      <c r="B1" s="1" t="s">
        <v>35</v>
      </c>
    </row>
    <row r="2" spans="2:2" s="2" customFormat="1" ht="17.25" customHeight="1" thickTop="1" x14ac:dyDescent="0.25"/>
    <row r="3" spans="2:2" s="2" customFormat="1" ht="17.25" customHeight="1" x14ac:dyDescent="0.25">
      <c r="B3" s="8" t="s">
        <v>35</v>
      </c>
    </row>
    <row r="4" spans="2:2" s="2" customFormat="1" ht="17.25" customHeight="1" x14ac:dyDescent="0.25">
      <c r="B4" s="5" t="s">
        <v>2</v>
      </c>
    </row>
    <row r="5" spans="2:2" s="2" customFormat="1" ht="17.25" customHeight="1" x14ac:dyDescent="0.25">
      <c r="B5" s="5" t="s">
        <v>3</v>
      </c>
    </row>
    <row r="6" spans="2:2" s="2" customFormat="1" ht="17.25" customHeight="1" x14ac:dyDescent="0.25">
      <c r="B6" s="5" t="s">
        <v>4</v>
      </c>
    </row>
    <row r="7" spans="2:2" s="2" customFormat="1" ht="17.25" customHeight="1" x14ac:dyDescent="0.25">
      <c r="B7" s="5" t="s">
        <v>5</v>
      </c>
    </row>
    <row r="8" spans="2:2" s="2" customFormat="1" ht="17.25" customHeight="1" x14ac:dyDescent="0.25">
      <c r="B8" s="5" t="s">
        <v>6</v>
      </c>
    </row>
    <row r="9" spans="2:2" s="2" customFormat="1" ht="17.25" customHeight="1" x14ac:dyDescent="0.25">
      <c r="B9" s="5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На этом листе создайте список категорий активов и обязательств. Эти значения используются при создании панели мониторинга для настройки листов активов и обязательств." sqref="A1" xr:uid="{00000000-0002-0000-0300-000000000000}"/>
    <dataValidation allowBlank="1" showInputMessage="1" showErrorMessage="1" prompt="В этой ячейке указывается заголовок листа." sqref="B1" xr:uid="{00000000-0002-0000-0300-000001000000}"/>
    <dataValidation allowBlank="1" showInputMessage="1" showErrorMessage="1" prompt="В столбце под этим заголовком введите категории.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Сводка</vt:lpstr>
      <vt:lpstr>Активы</vt:lpstr>
      <vt:lpstr>Обязательства</vt:lpstr>
      <vt:lpstr>Категории</vt:lpstr>
      <vt:lpstr>Активы!Заголовки_для_печати</vt:lpstr>
      <vt:lpstr>Категории!Заголовки_для_печати</vt:lpstr>
      <vt:lpstr>Обязательства!Заголовки_для_печати</vt:lpstr>
      <vt:lpstr>Сводка!Заголовки_для_печати</vt:lpstr>
      <vt:lpstr>Заголовок1</vt:lpstr>
      <vt:lpstr>ЗаголовокСтолбца2</vt:lpstr>
      <vt:lpstr>ЗаголовокСтолбца3</vt:lpstr>
      <vt:lpstr>ОбластьЗаголовкаСтроки1..D12</vt:lpstr>
      <vt:lpstr>ФИНАНСОВЫЙ_ГОД</vt:lpstr>
      <vt:lpstr>ФИНАНСОВЫЙ_ГОД_2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2017-03-06T04:17:52Z</dcterms:created>
  <dcterms:modified xsi:type="dcterms:W3CDTF">2019-05-17T06:24:27Z</dcterms:modified>
</cp:coreProperties>
</file>