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ru-RU\"/>
    </mc:Choice>
  </mc:AlternateContent>
  <xr:revisionPtr revIDLastSave="0" documentId="12_ncr:500000_{29C0182C-6EB4-4634-BD6D-3C096D29CDE9}" xr6:coauthVersionLast="32" xr6:coauthVersionMax="32" xr10:uidLastSave="{00000000-0000-0000-0000-000000000000}"/>
  <bookViews>
    <workbookView xWindow="0" yWindow="0" windowWidth="28500" windowHeight="11910" xr2:uid="{00000000-000D-0000-FFFF-FFFF00000000}"/>
  </bookViews>
  <sheets>
    <sheet name="Сводка" sheetId="1" r:id="rId1"/>
    <sheet name="Авиабилеты" sheetId="8" r:id="rId2"/>
    <sheet name="Питание" sheetId="3" r:id="rId3"/>
    <sheet name="Жилье" sheetId="4" r:id="rId4"/>
    <sheet name="Прочее" sheetId="5" r:id="rId5"/>
  </sheets>
  <definedNames>
    <definedName name="ДобавитьАвиабилеты">Авиабилеты!$D$4</definedName>
    <definedName name="ДобавитьБензин">Сводка!$D$8</definedName>
    <definedName name="ДобавитьЖилье">Жилье!$D$4</definedName>
    <definedName name="ДобавитьПитание">Питание!$D$4</definedName>
    <definedName name="_xlnm.Print_Titles" localSheetId="1">Авиабилеты!$3:$3</definedName>
    <definedName name="_xlnm.Print_Titles" localSheetId="3">Жилье!$3:$3</definedName>
    <definedName name="_xlnm.Print_Titles" localSheetId="2">Питание!$3:$3</definedName>
    <definedName name="_xlnm.Print_Titles" localSheetId="4">Прочее!$3:$3</definedName>
    <definedName name="ОбщаяСтоимостьПоездки">Сводка!$B$6</definedName>
    <definedName name="ОбщиеРасходыНаАвиабилеты">Авиабилеты[[#Totals],[Сумма]]</definedName>
    <definedName name="ОбщиеРасходыНаБензин">Топливо[[#Totals],[Сумма]]</definedName>
    <definedName name="ОбщиеРасходыНаЖилье">Жилье[[#Totals],[Сумма]]</definedName>
    <definedName name="ОбщиеРасходыНаПитание">Питание[[#Totals],[Сумма]]</definedName>
    <definedName name="ОбщиеРасходыНаРазвлечения">Прочее[[#Totals],[Общая стоимость]]</definedName>
    <definedName name="Продолжительность">Сводка!$D$4</definedName>
    <definedName name="ЧислоПутешественников">Сводка!$B$4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C12" i="1"/>
  <c r="C6" i="8"/>
  <c r="C6" i="3"/>
  <c r="C9" i="4"/>
  <c r="C7" i="5"/>
  <c r="E4" i="5"/>
  <c r="E5" i="5"/>
  <c r="E6" i="5"/>
  <c r="E7" i="5" l="1"/>
  <c r="C8" i="5" s="1"/>
  <c r="B6" i="1" s="1"/>
  <c r="D6" i="1" s="1"/>
</calcChain>
</file>

<file path=xl/sharedStrings.xml><?xml version="1.0" encoding="utf-8"?>
<sst xmlns="http://schemas.openxmlformats.org/spreadsheetml/2006/main" count="59" uniqueCount="44">
  <si>
    <t>Число путешественников:</t>
  </si>
  <si>
    <t>Общая стоимость поездки:</t>
  </si>
  <si>
    <t>Бензин</t>
  </si>
  <si>
    <t>Общее расстояние (оценка)</t>
  </si>
  <si>
    <t>Среднее число километров на литр</t>
  </si>
  <si>
    <t>Средняя стоимость литра</t>
  </si>
  <si>
    <t>Всего транспортных средств</t>
  </si>
  <si>
    <t>Сумма</t>
  </si>
  <si>
    <t>Продолжительность поездки (в днях):</t>
  </si>
  <si>
    <t>Стоимость на одного человека:</t>
  </si>
  <si>
    <t>Включить в стоимость поездки?</t>
  </si>
  <si>
    <t>Да</t>
  </si>
  <si>
    <t>Планировщик поездки</t>
  </si>
  <si>
    <t>Летние каникулы</t>
  </si>
  <si>
    <t>Советы для каждого листа</t>
  </si>
  <si>
    <t>1.</t>
  </si>
  <si>
    <t>2.</t>
  </si>
  <si>
    <t>3.</t>
  </si>
  <si>
    <t>Сравните расходы на бензин и авиабилеты, чтобы выбрать подходящий вид транспорта.</t>
  </si>
  <si>
    <r>
      <t xml:space="preserve">Спланируйте наиболее экономную поездку: введите значения </t>
    </r>
    <r>
      <rPr>
        <b/>
        <sz val="11"/>
        <color theme="3"/>
        <rFont val="Trebuchet MS"/>
        <family val="2"/>
        <scheme val="minor"/>
      </rPr>
      <t>Да</t>
    </r>
    <r>
      <rPr>
        <sz val="11"/>
        <color theme="3"/>
        <rFont val="Trebuchet MS"/>
        <family val="2"/>
        <scheme val="minor"/>
      </rPr>
      <t xml:space="preserve"> или </t>
    </r>
    <r>
      <rPr>
        <b/>
        <sz val="11"/>
        <color theme="3"/>
        <rFont val="Trebuchet MS"/>
        <family val="2"/>
        <scheme val="minor"/>
      </rPr>
      <t>Нет</t>
    </r>
    <r>
      <rPr>
        <sz val="11"/>
        <color theme="3"/>
        <rFont val="Trebuchet MS"/>
        <family val="2"/>
        <scheme val="minor"/>
      </rPr>
      <t xml:space="preserve"> в столбцах </t>
    </r>
    <r>
      <rPr>
        <b/>
        <sz val="11"/>
        <color theme="3"/>
        <rFont val="Trebuchet MS"/>
        <family val="2"/>
        <scheme val="minor"/>
      </rPr>
      <t>Включить в стоимость поездки?</t>
    </r>
    <r>
      <rPr>
        <sz val="11"/>
        <color theme="3"/>
        <rFont val="Trebuchet MS"/>
        <family val="2"/>
        <scheme val="minor"/>
      </rPr>
      <t xml:space="preserve"> и </t>
    </r>
    <r>
      <rPr>
        <b/>
        <sz val="11"/>
        <color theme="3"/>
        <rFont val="Trebuchet MS"/>
        <family val="2"/>
        <scheme val="minor"/>
      </rPr>
      <t>Включить в общую стоимость?</t>
    </r>
    <r>
      <rPr>
        <sz val="11"/>
        <color theme="3"/>
        <rFont val="Trebuchet MS"/>
        <family val="2"/>
        <scheme val="minor"/>
      </rPr>
      <t xml:space="preserve">, чтобы включить сумму в общую стоимость поездки или исключить из нее. </t>
    </r>
  </si>
  <si>
    <r>
      <t xml:space="preserve">На листе «Прочее» используйте формулу для расчета общей стоимости на одного человека. Например, чтобы рассчитать расходы на билеты на концерт при цене билета 3000 рублей, введите </t>
    </r>
    <r>
      <rPr>
        <b/>
        <sz val="11"/>
        <color theme="3"/>
        <rFont val="Trebuchet MS"/>
        <family val="2"/>
        <scheme val="minor"/>
      </rPr>
      <t>=3000*ЧислоПутешественников</t>
    </r>
    <r>
      <rPr>
        <sz val="11"/>
        <color theme="3"/>
        <rFont val="Trebuchet MS"/>
        <family val="2"/>
        <scheme val="minor"/>
      </rPr>
      <t xml:space="preserve"> в столбце </t>
    </r>
    <r>
      <rPr>
        <b/>
        <sz val="11"/>
        <color theme="3"/>
        <rFont val="Trebuchet MS"/>
        <family val="2"/>
        <scheme val="minor"/>
      </rPr>
      <t>Сумма</t>
    </r>
    <r>
      <rPr>
        <sz val="11"/>
        <color theme="3"/>
        <rFont val="Trebuchet MS"/>
        <family val="2"/>
        <scheme val="minor"/>
      </rPr>
      <t xml:space="preserve">. (ЧислоПутешественников — имя ячейки B4 на этом листе, в которой указано общее число путешественников.) </t>
    </r>
  </si>
  <si>
    <t>Авиабилеты</t>
  </si>
  <si>
    <t>Стоимость на человека (оценка)</t>
  </si>
  <si>
    <t>Прокат автомобиля</t>
  </si>
  <si>
    <t>Нет</t>
  </si>
  <si>
    <t>Питание</t>
  </si>
  <si>
    <t>Стоимость одного приема пищи (оценка)</t>
  </si>
  <si>
    <t>Число приемов пищи в день</t>
  </si>
  <si>
    <t>Жилье</t>
  </si>
  <si>
    <t>Средняя стоимость (за ночь)</t>
  </si>
  <si>
    <t>Всего ночей</t>
  </si>
  <si>
    <t>Всего комнат</t>
  </si>
  <si>
    <t>Бытовые услуги (в день)</t>
  </si>
  <si>
    <t>Интернет (в день)</t>
  </si>
  <si>
    <t>Развлечения и прочее</t>
  </si>
  <si>
    <t>Концерт</t>
  </si>
  <si>
    <t>Прокат лодки</t>
  </si>
  <si>
    <t>Прокат доски для серфинга</t>
  </si>
  <si>
    <t>Мелкие расходы</t>
  </si>
  <si>
    <t>Всего добавлено к стоимости поездки</t>
  </si>
  <si>
    <t>Общая стоимость</t>
  </si>
  <si>
    <t>Включить в общую стоимость?</t>
  </si>
  <si>
    <t>Стоимость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</si>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</sst>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₽&quot;"/>
  </numFmts>
  <fonts count="17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1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165" fontId="0" fillId="0" borderId="0" xfId="0" applyNumberFormat="1" applyFont="1" applyBorder="1">
      <alignment vertical="center"/>
    </xf>
    <xf numFmtId="0" fontId="16" fillId="0" borderId="0" xfId="0" applyFont="1" applyBorder="1" applyAlignment="1">
      <alignment horizontal="left" vertical="center" indent="1"/>
    </xf>
    <xf numFmtId="0" fontId="16" fillId="0" borderId="0" xfId="0" applyFont="1" applyBorder="1">
      <alignment vertical="center"/>
    </xf>
    <xf numFmtId="165" fontId="16" fillId="0" borderId="0" xfId="0" applyNumberFormat="1" applyFont="1" applyBorder="1">
      <alignment vertical="center"/>
    </xf>
    <xf numFmtId="165" fontId="0" fillId="0" borderId="0" xfId="0" applyNumberFormat="1">
      <alignment vertical="center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/>
    </xf>
  </cellXfs>
  <cellStyles count="7"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6" builtinId="25" customBuiltin="1"/>
    <cellStyle name="Название" xfId="1" builtinId="15" customBuiltin="1"/>
    <cellStyle name="Обычный" xfId="0" builtinId="0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04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04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04"/>
        <scheme val="minor"/>
      </font>
      <numFmt numFmtId="165" formatCode="#,##0.00\ &quot;₽&quot;"/>
      <border diagonalUp="0" diagonalDown="0" outline="0">
        <left/>
        <right/>
        <top/>
        <bottom/>
      </border>
    </dxf>
    <dxf>
      <numFmt numFmtId="165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04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#,##0.00\ &quot;₽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₽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₽&quot;"/>
    </dxf>
    <dxf>
      <numFmt numFmtId="165" formatCode="#,##0.00\ &quot;₽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₽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Планировщик поездки" defaultPivotStyle="PivotStyleLight16">
    <tableStyle name="Планировщик поездки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Самолет" descr="Самолет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750597</xdr:colOff>
      <xdr:row>1</xdr:row>
      <xdr:rowOff>985632</xdr:rowOff>
    </xdr:to>
    <xdr:pic>
      <xdr:nvPicPr>
        <xdr:cNvPr id="5" name="Основное оформление" descr="Катер плывет по реке, а рядом по дороге едет машина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750597</xdr:colOff>
      <xdr:row>1</xdr:row>
      <xdr:rowOff>985632</xdr:rowOff>
    </xdr:to>
    <xdr:pic>
      <xdr:nvPicPr>
        <xdr:cNvPr id="3" name="Основное оформление" descr="Катер плывет по реке, а рядом по дороге едет машина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750597</xdr:colOff>
      <xdr:row>1</xdr:row>
      <xdr:rowOff>985632</xdr:rowOff>
    </xdr:to>
    <xdr:pic>
      <xdr:nvPicPr>
        <xdr:cNvPr id="3" name="Основное оформление" descr="Катер плывет по реке, а рядом по дороге едет машина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750597</xdr:colOff>
      <xdr:row>1</xdr:row>
      <xdr:rowOff>985632</xdr:rowOff>
    </xdr:to>
    <xdr:pic>
      <xdr:nvPicPr>
        <xdr:cNvPr id="3" name="Основное оформление" descr="Катер плывет по реке, а рядом по дороге едет машина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741072</xdr:colOff>
      <xdr:row>1</xdr:row>
      <xdr:rowOff>985632</xdr:rowOff>
    </xdr:to>
    <xdr:pic>
      <xdr:nvPicPr>
        <xdr:cNvPr id="3" name="Основное оформление" descr="Катер плывет по реке, а рядом по дороге едет машина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опливо" displayName="Топливо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Бензин" totalsRowLabel="Итог" dataDxfId="23" totalsRowDxfId="22"/>
    <tableColumn id="2" xr3:uid="{00000000-0010-0000-0000-000002000000}" name="Сумма" totalsRowFunction="custom" dataDxfId="21" totalsRowDxfId="20">
      <totalsRowFormula>((C8/C9)*C10)*C11</totalsRowFormula>
    </tableColumn>
  </tableColumns>
  <tableStyleInfo name="Планировщик поездки" showFirstColumn="0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описание и суммы расходов на топливо и укажите, следует ли добавлять эти расходы к стоимости поездки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Авиабилеты" displayName="Авиабилеты" ref="B3:C6" totalsRowCount="1" headerRowDxfId="19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Авиабилеты" totalsRowLabel="Итог" dataDxfId="18" totalsRowDxfId="17"/>
    <tableColumn id="2" xr3:uid="{00000000-0010-0000-0100-000002000000}" name="Сумма" totalsRowFunction="custom" dataDxfId="16" totalsRowDxfId="15">
      <totalsRowFormula>(C4*[0]!ЧислоПутешественников)+C5</totalsRowFormula>
    </tableColumn>
  </tableColumns>
  <tableStyleInfo name="Планировщик поездки" showFirstColumn="0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описание и суммы расходов на авиабилеты и укажите, следует ли добавлять эти расходы к стоимости поездки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Питание" displayName="Питание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Питание" totalsRowLabel="Итог" dataDxfId="14" totalsRowDxfId="13"/>
    <tableColumn id="2" xr3:uid="{00000000-0010-0000-0200-000002000000}" name="Сумма" totalsRowFunction="custom" dataDxfId="12" totalsRowDxfId="11">
      <totalsRowFormula>((C4*ЧислоПутешественников)*C5)*Продолжительность</totalsRowFormula>
    </tableColumn>
  </tableColumns>
  <tableStyleInfo name="Планировщик поездк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описание и суммы расходов на питание и укажите, следует ли добавлять эти расходы к стоимости поездки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Жилье" displayName="Жилье" ref="B3:C9" totalsRowCount="1">
  <tableColumns count="2">
    <tableColumn id="1" xr3:uid="{00000000-0010-0000-0300-000001000000}" name="Жилье" totalsRowLabel="Итог" dataDxfId="10" totalsRowDxfId="9"/>
    <tableColumn id="2" xr3:uid="{00000000-0010-0000-0300-000002000000}" name="Сумма" totalsRowFunction="custom" dataDxfId="8" totalsRowDxfId="7">
      <totalsRowFormula>((C4+C7+C8)*C5)*C6</totalsRowFormula>
    </tableColumn>
  </tableColumns>
  <tableStyleInfo name="Планировщик поездки" showFirstColumn="0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описание и суммы расходов на жилье и укажите, следует ли добавлять эти расходы к стоимости поездки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Прочее" displayName="Прочее" ref="B3:E8" totalsRowCount="1">
  <tableColumns count="4">
    <tableColumn id="1" xr3:uid="{00000000-0010-0000-0400-000001000000}" name="Развлечения и прочее" totalsRowLabel="Всего добавлено к стоимости поездки" dataDxfId="6" totalsRowDxfId="5"/>
    <tableColumn id="2" xr3:uid="{00000000-0010-0000-0400-000002000000}" name="Общая стоимость" totalsRowFunction="custom" dataDxfId="4" totalsRowDxfId="3">
      <totalsRowFormula>SUBTOTAL(109,Прочее[Стоимость])</totalsRowFormula>
    </tableColumn>
    <tableColumn id="4" xr3:uid="{00000000-0010-0000-0400-000004000000}" name="Включить в общую стоимость?" dataDxfId="2" totalsRowDxfId="1"/>
    <tableColumn id="5" xr3:uid="{00000000-0010-0000-0400-000005000000}" name="Стоимость" totalsRowDxfId="0">
      <calculatedColumnFormula>IF(Прочее[[#This Row],[Включить в общую стоимость?]]="Да",Прочее[[#This Row],[Общая стоимость]],0)</calculatedColumnFormula>
    </tableColumn>
  </tableColumns>
  <tableStyleInfo name="Планировщик поездки" showFirstColumn="0" showLastColumn="1" showRowStripes="0" showColumnStripes="0"/>
  <extLst>
    <ext xmlns:x14="http://schemas.microsoft.com/office/spreadsheetml/2009/9/main" uri="{504A1905-F514-4f6f-8877-14C23A59335A}">
      <x14:table altTextSummary="Введите в этой таблице описание и суммы прочих расходов и укажите, следует ли добавлять эти расходы к общей стоимости.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9.625" style="5" customWidth="1"/>
    <col min="3" max="3" width="20.625" style="1" customWidth="1"/>
    <col min="4" max="4" width="37.125" customWidth="1"/>
    <col min="5" max="5" width="2.5" customWidth="1"/>
    <col min="6" max="6" width="4.875" style="13" customWidth="1"/>
    <col min="7" max="7" width="55.5" customWidth="1"/>
  </cols>
  <sheetData>
    <row r="1" spans="1:9" ht="45" customHeight="1" x14ac:dyDescent="0.3">
      <c r="B1" s="35"/>
      <c r="C1" s="35"/>
      <c r="D1" s="35"/>
      <c r="E1" s="19"/>
      <c r="F1" s="41" t="s">
        <v>12</v>
      </c>
      <c r="G1" s="41"/>
      <c r="I1" s="1"/>
    </row>
    <row r="2" spans="1:9" ht="80.099999999999994" customHeight="1" x14ac:dyDescent="0.3">
      <c r="A2" s="17"/>
      <c r="B2" s="35"/>
      <c r="C2" s="35"/>
      <c r="D2" s="35"/>
      <c r="E2" s="19"/>
      <c r="F2" s="40" t="s">
        <v>13</v>
      </c>
      <c r="G2" s="40"/>
    </row>
    <row r="3" spans="1:9" s="14" customFormat="1" ht="38.25" customHeight="1" thickBot="1" x14ac:dyDescent="0.5">
      <c r="B3" s="3" t="s">
        <v>0</v>
      </c>
      <c r="C3" s="15"/>
      <c r="D3" s="16" t="s">
        <v>8</v>
      </c>
      <c r="F3" s="39" t="s">
        <v>14</v>
      </c>
      <c r="G3" s="39"/>
    </row>
    <row r="4" spans="1:9" ht="39.950000000000003" customHeight="1" thickBot="1" x14ac:dyDescent="0.35">
      <c r="B4" s="10">
        <v>6</v>
      </c>
      <c r="C4" s="2"/>
      <c r="D4" s="10">
        <v>7</v>
      </c>
      <c r="F4" s="20" t="s">
        <v>15</v>
      </c>
      <c r="G4" s="23" t="s">
        <v>18</v>
      </c>
    </row>
    <row r="5" spans="1:9" ht="45.75" customHeight="1" thickBot="1" x14ac:dyDescent="0.4">
      <c r="B5" s="21" t="s">
        <v>1</v>
      </c>
      <c r="C5" s="22"/>
      <c r="D5" s="16" t="s">
        <v>9</v>
      </c>
      <c r="F5" s="37" t="s">
        <v>16</v>
      </c>
      <c r="G5" s="36" t="s">
        <v>19</v>
      </c>
    </row>
    <row r="6" spans="1:9" ht="35.1" customHeight="1" thickBot="1" x14ac:dyDescent="0.35">
      <c r="B6" s="32">
        <f>IF(ДобавитьБензин="Да",ОбщиеРасходыНаБензин,0)+IF(ДобавитьАвиабилеты="Да",ОбщиеРасходыНаАвиабилеты,0)+IF(ДобавитьПитание="Да",ОбщиеРасходыНаПитание,0)+IF(ДобавитьЖилье="Да",ОбщиеРасходыНаЖилье,0)+ОбщиеРасходыНаРазвлечения</f>
        <v>4380.7428571428572</v>
      </c>
      <c r="C6" s="2"/>
      <c r="D6" s="33">
        <f>ОбщаяСтоимостьПоездки/ЧислоПутешественников</f>
        <v>730.12380952380954</v>
      </c>
      <c r="F6" s="37"/>
      <c r="G6" s="36"/>
    </row>
    <row r="7" spans="1:9" s="14" customFormat="1" ht="39.950000000000003" customHeight="1" thickBot="1" x14ac:dyDescent="0.35">
      <c r="B7" s="24" t="s">
        <v>2</v>
      </c>
      <c r="C7" s="25" t="s">
        <v>7</v>
      </c>
      <c r="D7" s="26" t="s">
        <v>10</v>
      </c>
      <c r="F7" s="37" t="s">
        <v>17</v>
      </c>
      <c r="G7" s="36" t="s">
        <v>20</v>
      </c>
    </row>
    <row r="8" spans="1:9" ht="30" customHeight="1" x14ac:dyDescent="0.3">
      <c r="B8" s="5" t="s">
        <v>3</v>
      </c>
      <c r="C8" s="2">
        <v>690</v>
      </c>
      <c r="D8" s="42" t="s">
        <v>11</v>
      </c>
      <c r="F8" s="37"/>
      <c r="G8" s="36"/>
    </row>
    <row r="9" spans="1:9" ht="30" customHeight="1" x14ac:dyDescent="0.3">
      <c r="B9" s="5" t="s">
        <v>4</v>
      </c>
      <c r="C9" s="2">
        <v>21</v>
      </c>
      <c r="D9" s="43"/>
      <c r="F9" s="37"/>
      <c r="G9" s="36"/>
    </row>
    <row r="10" spans="1:9" ht="30" customHeight="1" x14ac:dyDescent="0.3">
      <c r="B10" s="5" t="s">
        <v>5</v>
      </c>
      <c r="C10" s="31">
        <v>4.12</v>
      </c>
      <c r="D10" s="43"/>
      <c r="F10" s="37"/>
      <c r="G10" s="36"/>
    </row>
    <row r="11" spans="1:9" ht="30" customHeight="1" thickBot="1" x14ac:dyDescent="0.35">
      <c r="B11" s="5" t="s">
        <v>6</v>
      </c>
      <c r="C11" s="2">
        <v>2</v>
      </c>
      <c r="D11" s="44"/>
      <c r="F11" s="38"/>
      <c r="G11" s="34"/>
    </row>
    <row r="12" spans="1:9" ht="30" customHeight="1" thickBot="1" x14ac:dyDescent="0.35">
      <c r="B12" s="5" t="s">
        <v>43</v>
      </c>
      <c r="C12" s="31">
        <f>((C8/C9)*C10)*C11</f>
        <v>270.74285714285713</v>
      </c>
      <c r="D12" s="11"/>
      <c r="F12" s="38"/>
      <c r="G12" s="34"/>
    </row>
    <row r="13" spans="1:9" ht="30" customHeight="1" x14ac:dyDescent="0.3">
      <c r="C13" s="8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В этой ячейке указано название листа, а в ячейке ниже — подзаголовок." sqref="F1" xr:uid="{00000000-0002-0000-0000-000000000000}"/>
    <dataValidation allowBlank="1" showInputMessage="1" showErrorMessage="1" prompt="В этой ячейке указан подзаголовок листа, а в ячейке ниже представлены советы." sqref="F2" xr:uid="{00000000-0002-0000-0000-000001000000}"/>
    <dataValidation allowBlank="1" showInputMessage="1" showErrorMessage="1" prompt="Введите общее число путешественников в ячейке ниже." sqref="B3" xr:uid="{00000000-0002-0000-0000-000002000000}"/>
    <dataValidation allowBlank="1" showInputMessage="1" showErrorMessage="1" prompt="Введите общее число путешественников в этой ячейке." sqref="B4" xr:uid="{00000000-0002-0000-0000-000003000000}"/>
    <dataValidation allowBlank="1" showInputMessage="1" showErrorMessage="1" prompt="Введите продолжительность поездки в днях в ячейке ниже." sqref="D3" xr:uid="{00000000-0002-0000-0000-000004000000}"/>
    <dataValidation allowBlank="1" showInputMessage="1" showErrorMessage="1" prompt="Введите продолжительность поездки в днях в этой ячейке." sqref="D4" xr:uid="{00000000-0002-0000-0000-000005000000}"/>
    <dataValidation allowBlank="1" showInputMessage="1" showErrorMessage="1" prompt="В этой ячейке автоматически рассчитывается общая стоимость поездки." sqref="B6" xr:uid="{00000000-0002-0000-0000-000006000000}"/>
    <dataValidation allowBlank="1" showInputMessage="1" showErrorMessage="1" prompt="В этой ячейке автоматически рассчитывается стоимость на одного человека. Введите сведения в таблице, начиная с ячейки B7." sqref="D6" xr:uid="{00000000-0002-0000-0000-000007000000}"/>
    <dataValidation allowBlank="1" showInputMessage="1" showErrorMessage="1" prompt="В столбце под этим заголовком введите описание расходов на топливо." sqref="B7" xr:uid="{00000000-0002-0000-0000-000008000000}"/>
    <dataValidation allowBlank="1" showInputMessage="1" showErrorMessage="1" prompt="В столбце под этим заголовком введите сумму." sqref="C7" xr:uid="{00000000-0002-0000-0000-000009000000}"/>
    <dataValidation allowBlank="1" showInputMessage="1" showErrorMessage="1" prompt="В столбце под этим заголовком введите «Да» или «Нет», чтобы добавить расходы на топливо в общую стоимость поездки или исключить из нее." sqref="D7" xr:uid="{00000000-0002-0000-0000-00000A000000}"/>
    <dataValidation allowBlank="1" showInputMessage="1" showErrorMessage="1" prompt="В ячейках G4–G7 ниже представлены советы." sqref="F3:G3" xr:uid="{00000000-0002-0000-0000-00000B000000}"/>
    <dataValidation allowBlank="1" showInputMessage="1" showErrorMessage="1" prompt="Создайте в этой книге планировщик поездки. На этом листе введите сведения о расходах на топливо, а на других — сведения о расходах на авиабилеты и прочих дорожных расходах. Советы представлены в ячейках, начиная с G4." sqref="A1" xr:uid="{00000000-0002-0000-0000-00000C000000}"/>
    <dataValidation allowBlank="1" showInputMessage="1" showErrorMessage="1" prompt="В этой ячейке находится изображение. Название этого листа указано в ячейке G2. Введите общее число путешественников и продолжительность поездки в днях в ячейках B6 и D6 ниже." sqref="E1:E2" xr:uid="{00000000-0002-0000-0000-00000D000000}"/>
    <dataValidation allowBlank="1" showInputMessage="1" showErrorMessage="1" prompt="В ячейке ниже автоматически рассчитывается общая стоимость поездки." sqref="B5" xr:uid="{00000000-0002-0000-0000-00000E000000}"/>
    <dataValidation allowBlank="1" showInputMessage="1" showErrorMessage="1" prompt="В ячейке ниже автоматически рассчитывается стоимость на одного человека." sqref="D5" xr:uid="{00000000-0002-0000-0000-00000F000000}"/>
    <dataValidation allowBlank="1" showInputMessage="1" showErrorMessage="1" prompt="В этой ячейке находится изображение. Название этого листа указано в ячейке F1. Введите общее число путешественников и продолжительность поездки в днях в ячейках B4 и D4." sqref="B1:D2" xr:uid="{00000000-0002-0000-0000-000010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9.625" style="5" customWidth="1"/>
    <col min="3" max="3" width="20.625" style="2" customWidth="1"/>
    <col min="4" max="4" width="37.125" customWidth="1"/>
    <col min="5" max="5" width="2.625" customWidth="1"/>
  </cols>
  <sheetData>
    <row r="1" spans="1:5" ht="45" customHeight="1" x14ac:dyDescent="0.3">
      <c r="B1" s="35"/>
      <c r="C1" s="35"/>
      <c r="D1" s="35"/>
      <c r="E1" s="17"/>
    </row>
    <row r="2" spans="1:5" ht="80.099999999999994" customHeight="1" x14ac:dyDescent="0.3">
      <c r="A2" s="17"/>
      <c r="B2" s="35"/>
      <c r="C2" s="35"/>
      <c r="D2" s="35"/>
      <c r="E2" s="17"/>
    </row>
    <row r="3" spans="1:5" ht="39.950000000000003" customHeight="1" thickBot="1" x14ac:dyDescent="0.35">
      <c r="B3" s="6" t="s">
        <v>21</v>
      </c>
      <c r="C3" s="49" t="s">
        <v>7</v>
      </c>
      <c r="D3" s="18" t="s">
        <v>10</v>
      </c>
    </row>
    <row r="4" spans="1:5" ht="30" customHeight="1" x14ac:dyDescent="0.3">
      <c r="B4" s="5" t="s">
        <v>22</v>
      </c>
      <c r="C4" s="31">
        <v>220</v>
      </c>
      <c r="D4" s="45" t="s">
        <v>24</v>
      </c>
    </row>
    <row r="5" spans="1:5" ht="30" customHeight="1" thickBot="1" x14ac:dyDescent="0.35">
      <c r="B5" s="5" t="s">
        <v>23</v>
      </c>
      <c r="C5" s="31">
        <v>480</v>
      </c>
      <c r="D5" s="46"/>
    </row>
    <row r="6" spans="1:5" ht="30" customHeight="1" thickBot="1" x14ac:dyDescent="0.35">
      <c r="B6" s="5" t="s">
        <v>43</v>
      </c>
      <c r="C6" s="31">
        <f>(C4*[0]!ЧислоПутешественников)+C5</f>
        <v>1800</v>
      </c>
      <c r="D6" s="11"/>
    </row>
    <row r="7" spans="1:5" ht="30" customHeight="1" x14ac:dyDescent="0.3">
      <c r="C7" s="50"/>
    </row>
  </sheetData>
  <mergeCells count="2">
    <mergeCell ref="D4:D5"/>
    <mergeCell ref="B1:D2"/>
  </mergeCells>
  <dataValidations xWindow="42" yWindow="318" count="5">
    <dataValidation allowBlank="1" showInputMessage="1" showErrorMessage="1" prompt="В столбце под этим заголовком введите описание расходов на авиабилеты." sqref="B3" xr:uid="{00000000-0002-0000-0100-000000000000}"/>
    <dataValidation allowBlank="1" showInputMessage="1" showErrorMessage="1" prompt="В столбце под этим заголовком введите сумму." sqref="C3" xr:uid="{00000000-0002-0000-0100-000001000000}"/>
    <dataValidation allowBlank="1" showInputMessage="1" showErrorMessage="1" prompt="В столбце под этим заголовком введите «Да» или «Нет», чтобы добавить расходы в общую стоимость поездки или исключить из нее." sqref="D3" xr:uid="{00000000-0002-0000-0100-000002000000}"/>
    <dataValidation allowBlank="1" showInputMessage="1" showErrorMessage="1" prompt="Создайте смету расходов на авиабилеты на этом листе. Введите сведения в таблице «Авиабилеты», начиная с ячейки B3." sqref="A1" xr:uid="{00000000-0002-0000-0100-000003000000}"/>
    <dataValidation allowBlank="1" showInputMessage="1" showErrorMessage="1" prompt="В этой ячейке находится изображение. Введите сведения в таблице ниже." sqref="B1" xr:uid="{00000000-0002-0000-0100-000004000000}"/>
  </dataValidations>
  <printOptions horizontalCentered="1"/>
  <pageMargins left="0.25" right="0.25" top="0.75" bottom="0.75" header="0.3" footer="0.3"/>
  <pageSetup paperSize="9" scale="9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9.625" style="5" customWidth="1"/>
    <col min="3" max="3" width="20.625" style="2" customWidth="1"/>
    <col min="4" max="4" width="37.125" customWidth="1"/>
    <col min="5" max="5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17"/>
      <c r="B2" s="35"/>
      <c r="C2" s="35"/>
      <c r="D2" s="35"/>
    </row>
    <row r="3" spans="1:6" ht="39.950000000000003" customHeight="1" thickBot="1" x14ac:dyDescent="0.35">
      <c r="B3" s="6" t="s">
        <v>25</v>
      </c>
      <c r="C3" s="49" t="s">
        <v>7</v>
      </c>
      <c r="D3" s="18" t="s">
        <v>10</v>
      </c>
    </row>
    <row r="4" spans="1:6" ht="30" customHeight="1" x14ac:dyDescent="0.3">
      <c r="B4" s="5" t="s">
        <v>26</v>
      </c>
      <c r="C4" s="31">
        <v>10</v>
      </c>
      <c r="D4" s="47" t="s">
        <v>11</v>
      </c>
    </row>
    <row r="5" spans="1:6" ht="30" customHeight="1" thickBot="1" x14ac:dyDescent="0.35">
      <c r="B5" s="5" t="s">
        <v>27</v>
      </c>
      <c r="C5" s="2">
        <v>3</v>
      </c>
      <c r="D5" s="48"/>
    </row>
    <row r="6" spans="1:6" ht="30" customHeight="1" thickBot="1" x14ac:dyDescent="0.35">
      <c r="B6" s="5" t="s">
        <v>43</v>
      </c>
      <c r="C6" s="31">
        <f>((C4*ЧислоПутешественников)*C5)*Продолжительность</f>
        <v>1260</v>
      </c>
      <c r="D6" s="11"/>
    </row>
  </sheetData>
  <mergeCells count="2">
    <mergeCell ref="D4:D5"/>
    <mergeCell ref="B1:D2"/>
  </mergeCells>
  <dataValidations count="5">
    <dataValidation allowBlank="1" showInputMessage="1" showErrorMessage="1" prompt="Создайте смету расходов на питание на этом листе. Введите сведения в таблицу «Питание», начиная с ячейки B3." sqref="A1" xr:uid="{00000000-0002-0000-0200-000000000000}"/>
    <dataValidation allowBlank="1" showInputMessage="1" showErrorMessage="1" prompt="В столбце под этим заголовком введите описание расходов на питание." sqref="B3" xr:uid="{00000000-0002-0000-0200-000001000000}"/>
    <dataValidation allowBlank="1" showInputMessage="1" showErrorMessage="1" prompt="В столбце под этим заголовком введите сумму." sqref="C3" xr:uid="{00000000-0002-0000-0200-000002000000}"/>
    <dataValidation allowBlank="1" showInputMessage="1" showErrorMessage="1" prompt="В столбце под этим заголовком введите «Да» или «Нет», чтобы добавить расходы в общую стоимость поездки или исключить из нее." sqref="D3" xr:uid="{00000000-0002-0000-0200-000003000000}"/>
    <dataValidation allowBlank="1" showInputMessage="1" showErrorMessage="1" prompt="В этой ячейке находится изображение. Введите сведения в таблице ниже." sqref="B1:D2" xr:uid="{00000000-0002-0000-0200-000004000000}"/>
  </dataValidations>
  <printOptions horizontalCentered="1"/>
  <pageMargins left="0.25" right="0.25" top="0.75" bottom="0.75" header="0.3" footer="0.3"/>
  <pageSetup paperSize="9" scale="9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9.625" style="5" customWidth="1"/>
    <col min="3" max="3" width="20.625" style="2" customWidth="1"/>
    <col min="4" max="4" width="37.125" bestFit="1" customWidth="1"/>
    <col min="5" max="5" width="2.625" customWidth="1"/>
  </cols>
  <sheetData>
    <row r="1" spans="1:5" ht="45" customHeight="1" x14ac:dyDescent="0.3">
      <c r="B1" s="35"/>
      <c r="C1" s="35"/>
      <c r="D1" s="35"/>
      <c r="E1" s="1"/>
    </row>
    <row r="2" spans="1:5" ht="80.099999999999994" customHeight="1" x14ac:dyDescent="0.3">
      <c r="A2" s="17"/>
      <c r="B2" s="35"/>
      <c r="C2" s="35"/>
      <c r="D2" s="35"/>
    </row>
    <row r="3" spans="1:5" ht="39.950000000000003" customHeight="1" thickBot="1" x14ac:dyDescent="0.35">
      <c r="B3" s="6" t="s">
        <v>28</v>
      </c>
      <c r="C3" s="49" t="s">
        <v>7</v>
      </c>
      <c r="D3" s="18" t="s">
        <v>10</v>
      </c>
    </row>
    <row r="4" spans="1:5" ht="30" customHeight="1" x14ac:dyDescent="0.3">
      <c r="B4" s="5" t="s">
        <v>29</v>
      </c>
      <c r="C4" s="31">
        <v>110</v>
      </c>
      <c r="D4" s="45" t="s">
        <v>11</v>
      </c>
    </row>
    <row r="5" spans="1:5" ht="30" customHeight="1" x14ac:dyDescent="0.3">
      <c r="B5" s="5" t="s">
        <v>30</v>
      </c>
      <c r="C5" s="2">
        <v>6</v>
      </c>
      <c r="D5" s="46"/>
    </row>
    <row r="6" spans="1:5" ht="30" customHeight="1" x14ac:dyDescent="0.3">
      <c r="B6" s="5" t="s">
        <v>31</v>
      </c>
      <c r="C6" s="2">
        <v>3</v>
      </c>
      <c r="D6" s="46"/>
    </row>
    <row r="7" spans="1:5" ht="30" customHeight="1" x14ac:dyDescent="0.3">
      <c r="B7" s="5" t="s">
        <v>32</v>
      </c>
      <c r="C7" s="31">
        <v>20</v>
      </c>
      <c r="D7" s="46"/>
    </row>
    <row r="8" spans="1:5" ht="30" customHeight="1" thickBot="1" x14ac:dyDescent="0.35">
      <c r="B8" s="5" t="s">
        <v>33</v>
      </c>
      <c r="C8" s="31">
        <v>10</v>
      </c>
      <c r="D8" s="46"/>
    </row>
    <row r="9" spans="1:5" ht="30" customHeight="1" thickBot="1" x14ac:dyDescent="0.35">
      <c r="B9" s="5" t="s">
        <v>43</v>
      </c>
      <c r="C9" s="31">
        <f>((C4+C7+C8)*C5)*C6</f>
        <v>2520</v>
      </c>
      <c r="D9" s="11"/>
    </row>
  </sheetData>
  <mergeCells count="2">
    <mergeCell ref="D4:D8"/>
    <mergeCell ref="B1:D2"/>
  </mergeCells>
  <dataValidations count="5">
    <dataValidation allowBlank="1" showInputMessage="1" showErrorMessage="1" prompt="Создайте смету расходов на жилье на этом листе. Введите сведения в таблицу «Жилье», начиная с ячейки B3." sqref="A1" xr:uid="{00000000-0002-0000-0300-000000000000}"/>
    <dataValidation allowBlank="1" showInputMessage="1" showErrorMessage="1" prompt="В столбце под этим заголовком введите описание расходов на жилье." sqref="B3" xr:uid="{00000000-0002-0000-0300-000001000000}"/>
    <dataValidation allowBlank="1" showInputMessage="1" showErrorMessage="1" prompt="В столбце под этим заголовком введите сумму." sqref="C3" xr:uid="{00000000-0002-0000-0300-000002000000}"/>
    <dataValidation allowBlank="1" showInputMessage="1" showErrorMessage="1" prompt="В столбце под этим заголовком введите «Да» или «Нет», чтобы добавить расходы в общую стоимость поездки или исключить из нее." sqref="D3" xr:uid="{00000000-0002-0000-0300-000003000000}"/>
    <dataValidation allowBlank="1" showInputMessage="1" showErrorMessage="1" prompt="В этой ячейке находится изображение. Введите сведения в таблице ниже." sqref="B1" xr:uid="{00000000-0002-0000-0300-000004000000}"/>
  </dataValidations>
  <printOptions horizontalCentered="1"/>
  <pageMargins left="0.25" right="0.25" top="0.75" bottom="0.75" header="0.3" footer="0.3"/>
  <pageSetup paperSize="9" scale="9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9.625" style="5" bestFit="1" customWidth="1"/>
    <col min="3" max="3" width="20.625" style="2" bestFit="1" customWidth="1"/>
    <col min="4" max="4" width="37.125" customWidth="1"/>
    <col min="5" max="5" width="13.375" hidden="1" customWidth="1"/>
    <col min="6" max="6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17"/>
      <c r="B2" s="35"/>
      <c r="C2" s="35"/>
      <c r="D2" s="35"/>
    </row>
    <row r="3" spans="1:6" ht="39.950000000000003" customHeight="1" x14ac:dyDescent="0.3">
      <c r="B3" s="6" t="s">
        <v>34</v>
      </c>
      <c r="C3" s="49" t="s">
        <v>40</v>
      </c>
      <c r="D3" s="7" t="s">
        <v>41</v>
      </c>
      <c r="E3" s="7" t="s">
        <v>42</v>
      </c>
    </row>
    <row r="4" spans="1:6" ht="30" customHeight="1" x14ac:dyDescent="0.3">
      <c r="B4" s="9" t="s">
        <v>35</v>
      </c>
      <c r="C4" s="27">
        <f>3000*[0]!ЧислоПутешественников</f>
        <v>18000</v>
      </c>
      <c r="D4" s="12" t="s">
        <v>24</v>
      </c>
      <c r="E4" s="4">
        <f>IF(Прочее[[#This Row],[Включить в общую стоимость?]]="Да",Прочее[[#This Row],[Общая стоимость]],0)</f>
        <v>0</v>
      </c>
    </row>
    <row r="5" spans="1:6" ht="30" customHeight="1" x14ac:dyDescent="0.3">
      <c r="B5" s="9" t="s">
        <v>36</v>
      </c>
      <c r="C5" s="27">
        <v>100</v>
      </c>
      <c r="D5" s="12" t="s">
        <v>11</v>
      </c>
      <c r="E5" s="4">
        <f>IF(Прочее[[#This Row],[Включить в общую стоимость?]]="Да",Прочее[[#This Row],[Общая стоимость]],0)</f>
        <v>100</v>
      </c>
    </row>
    <row r="6" spans="1:6" ht="30" customHeight="1" x14ac:dyDescent="0.3">
      <c r="B6" s="9" t="s">
        <v>37</v>
      </c>
      <c r="C6" s="27">
        <v>80</v>
      </c>
      <c r="D6" s="12" t="s">
        <v>11</v>
      </c>
      <c r="E6" s="4">
        <f>IF(Прочее[[#This Row],[Включить в общую стоимость?]]="Да",Прочее[[#This Row],[Общая стоимость]],0)</f>
        <v>80</v>
      </c>
    </row>
    <row r="7" spans="1:6" ht="30" customHeight="1" x14ac:dyDescent="0.3">
      <c r="B7" s="9" t="s">
        <v>38</v>
      </c>
      <c r="C7" s="27">
        <f>25*[0]!ЧислоПутешественников</f>
        <v>150</v>
      </c>
      <c r="D7" s="12" t="s">
        <v>11</v>
      </c>
      <c r="E7" s="4">
        <f>IF(Прочее[[#This Row],[Включить в общую стоимость?]]="Да",Прочее[[#This Row],[Общая стоимость]],0)</f>
        <v>150</v>
      </c>
    </row>
    <row r="8" spans="1:6" ht="30" customHeight="1" x14ac:dyDescent="0.3">
      <c r="B8" s="28" t="s">
        <v>39</v>
      </c>
      <c r="C8" s="30">
        <f>SUBTOTAL(109,Прочее[Стоимость])</f>
        <v>330</v>
      </c>
      <c r="D8" s="29"/>
      <c r="E8" s="29"/>
    </row>
  </sheetData>
  <mergeCells count="1">
    <mergeCell ref="B1:D2"/>
  </mergeCells>
  <dataValidations count="5">
    <dataValidation allowBlank="1" showInputMessage="1" showErrorMessage="1" prompt="Создайте смету прочих расходов на этом листе. Введите сведения в таблице, начиная с ячейки B3." sqref="A1" xr:uid="{00000000-0002-0000-0400-000000000000}"/>
    <dataValidation allowBlank="1" showInputMessage="1" showErrorMessage="1" prompt="В столбце под этим заголовком введите описание расходов на развлечения и прочих расходов." sqref="B3" xr:uid="{00000000-0002-0000-0400-000001000000}"/>
    <dataValidation allowBlank="1" showInputMessage="1" showErrorMessage="1" prompt="В столбце под этим заголовком введите сумму." sqref="C3" xr:uid="{00000000-0002-0000-0400-000002000000}"/>
    <dataValidation allowBlank="1" showInputMessage="1" showErrorMessage="1" prompt="В столбце под этим заголовком введите «Да» или «Нет», чтобы добавить расходы в общую стоимость поездки или исключить из нее." sqref="D3" xr:uid="{00000000-0002-0000-0400-000003000000}"/>
    <dataValidation allowBlank="1" showInputMessage="1" showErrorMessage="1" prompt="В этой ячейке находится изображение. Введите сведения в таблице ниже." sqref="B1:D2" xr:uid="{00000000-0002-0000-0400-000004000000}"/>
  </dataValidations>
  <printOptions horizontalCentered="1"/>
  <pageMargins left="0.25" right="0.25" top="0.75" bottom="0.75" header="0.3" footer="0.3"/>
  <pageSetup paperSize="9" scale="8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16</vt:i4>
      </vt:variant>
    </vt:vector>
  </HeadingPairs>
  <TitlesOfParts>
    <vt:vector size="21" baseType="lpstr">
      <vt:lpstr>Сводка</vt:lpstr>
      <vt:lpstr>Авиабилеты</vt:lpstr>
      <vt:lpstr>Питание</vt:lpstr>
      <vt:lpstr>Жилье</vt:lpstr>
      <vt:lpstr>Прочее</vt:lpstr>
      <vt:lpstr>ДобавитьАвиабилеты</vt:lpstr>
      <vt:lpstr>ДобавитьБензин</vt:lpstr>
      <vt:lpstr>ДобавитьЖилье</vt:lpstr>
      <vt:lpstr>ДобавитьПитание</vt:lpstr>
      <vt:lpstr>Авиабилеты!Заголовки_для_печати</vt:lpstr>
      <vt:lpstr>Жилье!Заголовки_для_печати</vt:lpstr>
      <vt:lpstr>Питание!Заголовки_для_печати</vt:lpstr>
      <vt:lpstr>Прочее!Заголовки_для_печати</vt:lpstr>
      <vt:lpstr>ОбщаяСтоимостьПоездки</vt:lpstr>
      <vt:lpstr>ОбщиеРасходыНаАвиабилеты</vt:lpstr>
      <vt:lpstr>ОбщиеРасходыНаБензин</vt:lpstr>
      <vt:lpstr>ОбщиеРасходыНаЖилье</vt:lpstr>
      <vt:lpstr>ОбщиеРасходыНаПитание</vt:lpstr>
      <vt:lpstr>ОбщиеРасходыНаРазвлечения</vt:lpstr>
      <vt:lpstr>Продолжительность</vt:lpstr>
      <vt:lpstr>ЧислоПутешественников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2018-04-25T10:23:29Z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