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xr:revisionPtr revIDLastSave="0" documentId="12_ncr:500000_{9034EAE7-A0FF-47E2-B621-38F9A3A1114F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Бюджет академического клуба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<sst xmlns="http://schemas.openxmlformats.org/spreadsheetml/2006/main" count="19" uniqueCount="17">
  <si>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Бюджет академического клуба</t>
  </si>
  <si>
    <t>Стоимость поездки:</t>
  </si>
  <si>
    <t>Доход:</t>
  </si>
  <si>
    <t>Расходы:</t>
  </si>
  <si>
    <t>Годовой доход</t>
  </si>
  <si>
    <t>Взносы</t>
  </si>
  <si>
    <t>Сбор средств</t>
  </si>
  <si>
    <t>Пожертвования</t>
  </si>
  <si>
    <t>Другое</t>
  </si>
  <si>
    <t>Сумма</t>
  </si>
  <si>
    <t>Эта ячейка содержит гистограмму с группировкой, показывающую годовой доход. Введите сведения о годовых расходах в правой части таблицы.</t>
  </si>
  <si>
    <t>Недостающая сумма:</t>
  </si>
  <si>
    <t>Годовые расходы</t>
  </si>
  <si>
    <t>Бумага для рекламных листовок</t>
  </si>
  <si>
    <t>Реклама</t>
  </si>
  <si>
    <t>Украшения</t>
  </si>
  <si>
    <t>Эта ячейка содержит гистограмму с группировкой, показывающую годовые расходы.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</si>
</sst>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#,##0\ &quot;₽&quot;"/>
  </numFmts>
  <fonts count="13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32"/>
      <color theme="0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18"/>
      <color theme="0"/>
      <name val="Arial"/>
      <family val="2"/>
      <scheme val="minor"/>
    </font>
    <font>
      <sz val="28"/>
      <color theme="4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 tint="0.34998626667073579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2" fillId="2" borderId="0" applyNumberFormat="0" applyBorder="0" applyAlignment="0" applyProtection="0"/>
    <xf numFmtId="0" fontId="3" fillId="2" borderId="0" applyNumberFormat="0" applyAlignment="0" applyProtection="0"/>
    <xf numFmtId="0" fontId="4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6" fillId="2" borderId="0" xfId="0" applyFont="1" applyFill="1">
      <alignment horizontal="left" vertical="center" wrapText="1" indent="1"/>
    </xf>
    <xf numFmtId="0" fontId="6" fillId="0" borderId="0" xfId="0" applyFont="1">
      <alignment horizontal="left" vertical="center" wrapText="1" indent="1"/>
    </xf>
    <xf numFmtId="0" fontId="8" fillId="2" borderId="0" xfId="3" applyFont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169" fontId="8" fillId="2" borderId="0" xfId="3" applyNumberFormat="1" applyFont="1" applyAlignment="1">
      <alignment horizontal="right" vertical="center"/>
    </xf>
    <xf numFmtId="169" fontId="6" fillId="0" borderId="0" xfId="0" applyNumberFormat="1" applyFont="1" applyAlignment="1">
      <alignment horizontal="right" vertical="center" wrapText="1" indent="1"/>
    </xf>
    <xf numFmtId="0" fontId="0" fillId="0" borderId="0" xfId="0" applyFont="1">
      <alignment horizontal="left" vertical="center" wrapText="1" indent="1"/>
    </xf>
    <xf numFmtId="0" fontId="7" fillId="2" borderId="0" xfId="1" applyFont="1" applyFill="1" applyAlignment="1">
      <alignment horizontal="left" vertical="center" indent="1"/>
    </xf>
    <xf numFmtId="0" fontId="6" fillId="3" borderId="0" xfId="0" applyFont="1" applyFill="1" applyBorder="1" applyAlignment="1">
      <alignment horizontal="left" indent="1"/>
    </xf>
    <xf numFmtId="0" fontId="9" fillId="2" borderId="0" xfId="2" applyFont="1" applyAlignment="1">
      <alignment horizontal="left" vertical="top"/>
    </xf>
    <xf numFmtId="169" fontId="10" fillId="2" borderId="0" xfId="5" applyNumberFormat="1" applyFont="1" applyFill="1" applyAlignment="1">
      <alignment horizontal="right" vertical="top"/>
    </xf>
    <xf numFmtId="0" fontId="11" fillId="0" borderId="0" xfId="0" applyFont="1" applyAlignment="1">
      <alignment horizontal="center" vertical="center"/>
    </xf>
    <xf numFmtId="169" fontId="12" fillId="0" borderId="0" xfId="0" applyNumberFormat="1" applyFont="1" applyFill="1" applyBorder="1" applyAlignment="1">
      <alignment horizontal="right" vertical="center" indent="1"/>
    </xf>
  </cellXfs>
  <cellStyles count="11">
    <cellStyle name="Денежный" xfId="8" builtinId="4" customBuiltin="1"/>
    <cellStyle name="Денежный [0]" xfId="9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Процентный" xfId="10" builtinId="5" customBuiltin="1"/>
    <cellStyle name="Финансовый" xfId="6" builtinId="3" customBuiltin="1"/>
    <cellStyle name="Финансовый [0]" xfId="7" builtinId="6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minor"/>
      </font>
      <numFmt numFmtId="171" formatCode="#,##0.00\ &quot;₽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\ &quot;₽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#,##0\ &quot;₽&quot;"/>
    </dxf>
    <dxf>
      <numFmt numFmtId="169" formatCode="#,##0\ &quot;₽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Бюджет академического клуба" defaultPivotStyle="PivotStyleMedium9">
    <tableStyle name="Бюджет академического клуба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 академического клуба'!$B$6</c:f>
              <c:strCache>
                <c:ptCount val="1"/>
                <c:pt idx="0">
                  <c:v>Годовой доход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'Бюджет академического клуба'!$B$7:$B$10</c:f>
              <c:strCache>
                <c:ptCount val="4"/>
                <c:pt idx="0">
                  <c:v>Взносы</c:v>
                </c:pt>
                <c:pt idx="1">
                  <c:v>Сбор средств</c:v>
                </c:pt>
                <c:pt idx="2">
                  <c:v>Пожертвования</c:v>
                </c:pt>
                <c:pt idx="3">
                  <c:v>Другое</c:v>
                </c:pt>
              </c:strCache>
            </c:strRef>
          </c:cat>
          <c:val>
            <c:numRef>
              <c:f>'Бюджет академического клуба'!$C$7:$C$10</c:f>
              <c:numCache>
                <c:formatCode>#\ ##0\ "₽"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&quot;₽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 академического клуба'!$F$6</c:f>
              <c:strCache>
                <c:ptCount val="1"/>
                <c:pt idx="0">
                  <c:v>Годовые расходы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'Бюджет академического клуба'!$F$7:$F$10</c:f>
              <c:strCache>
                <c:ptCount val="4"/>
                <c:pt idx="0">
                  <c:v>Бумага для рекламных листовок</c:v>
                </c:pt>
                <c:pt idx="1">
                  <c:v>Реклама</c:v>
                </c:pt>
                <c:pt idx="2">
                  <c:v>Украшения</c:v>
                </c:pt>
                <c:pt idx="3">
                  <c:v>Другое</c:v>
                </c:pt>
              </c:strCache>
            </c:strRef>
          </c:cat>
          <c:val>
            <c:numRef>
              <c:f>'Бюджет академического клуба'!$G$7:$G$10</c:f>
              <c:numCache>
                <c:formatCode>#\ ##0\ "₽"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&quot;₽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5</xdr:row>
      <xdr:rowOff>28576</xdr:rowOff>
    </xdr:from>
    <xdr:to>
      <xdr:col>4</xdr:col>
      <xdr:colOff>228600</xdr:colOff>
      <xdr:row>10</xdr:row>
      <xdr:rowOff>142876</xdr:rowOff>
    </xdr:to>
    <xdr:graphicFrame macro="">
      <xdr:nvGraphicFramePr>
        <xdr:cNvPr id="4" name="Диаграмма годового дохода" descr="Гистограмма с группировкой, на которой показан годовой доход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66674</xdr:colOff>
      <xdr:row>5</xdr:row>
      <xdr:rowOff>28575</xdr:rowOff>
    </xdr:from>
    <xdr:to>
      <xdr:col>9</xdr:col>
      <xdr:colOff>280796</xdr:colOff>
      <xdr:row>10</xdr:row>
      <xdr:rowOff>136779</xdr:rowOff>
    </xdr:to>
    <xdr:graphicFrame macro="">
      <xdr:nvGraphicFramePr>
        <xdr:cNvPr id="6" name="Диаграмма годовых расходов" descr="Гистограмма с группировкой, на которой показаны годовые расходы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ГодовойДоход" displayName="ГодовойДоход" ref="B6:C10" headerRowDxfId="6">
  <tableColumns count="2">
    <tableColumn id="1" xr3:uid="{00000000-0010-0000-0000-000001000000}" name="Годовой доход" totalsRowLabel="Итог" dataCellStyle="Обычный"/>
    <tableColumn id="2" xr3:uid="{00000000-0010-0000-0000-000002000000}" name="Сумма" totalsRowFunction="sum" dataDxfId="5" totalsRowDxfId="4"/>
  </tableColumns>
  <tableStyleInfo name="Бюджет академического клуба" showFirstColumn="0" showLastColumn="0" showRowStripes="1" showColumnStripes="0"/>
  <extLst>
    <ext xmlns:x14="http://schemas.microsoft.com/office/spreadsheetml/2009/9/main" uri="{504A1905-F514-4f6f-8877-14C23A59335A}">
      <x14:table altTextSummary="Введите позиции годового дохода и сумму в этой таблице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ГодовыеРасходы" displayName="ГодовыеРасходы" ref="F6:G10" headerRowDxfId="3">
  <tableColumns count="2">
    <tableColumn id="1" xr3:uid="{00000000-0010-0000-0100-000001000000}" name="Годовые расходы" totalsRowLabel="Итог" totalsRowDxfId="0" dataCellStyle="Обычный"/>
    <tableColumn id="2" xr3:uid="{00000000-0010-0000-0100-000002000000}" name="Сумма" totalsRowFunction="sum" dataDxfId="2" totalsRowDxfId="1"/>
  </tableColumns>
  <tableStyleInfo name="Бюджет академического клуба" showFirstColumn="0" showLastColumn="0" showRowStripes="1" showColumnStripes="0"/>
  <extLst>
    <ext xmlns:x14="http://schemas.microsoft.com/office/spreadsheetml/2009/9/main" uri="{504A1905-F514-4f6f-8877-14C23A59335A}">
      <x14:table altTextSummary="Введите годовые расходы и сумму в этой таблице.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P11"/>
  <sheetViews>
    <sheetView showGridLines="0" tabSelected="1" zoomScaleNormal="100" workbookViewId="0"/>
  </sheetViews>
  <sheetFormatPr defaultRowHeight="30" customHeight="1" x14ac:dyDescent="0.2"/>
  <cols>
    <col min="1" max="1" width="3.75" style="3" customWidth="1"/>
    <col min="2" max="2" width="22.625" style="3" bestFit="1" customWidth="1"/>
    <col min="3" max="3" width="12.5" style="3" customWidth="1"/>
    <col min="4" max="4" width="25.75" style="3" customWidth="1"/>
    <col min="5" max="5" width="3.75" style="3" customWidth="1"/>
    <col min="6" max="6" width="22.625" style="3" customWidth="1"/>
    <col min="7" max="7" width="12.5" style="3" customWidth="1"/>
    <col min="8" max="8" width="6.25" style="3" customWidth="1"/>
    <col min="9" max="9" width="19.5" style="3" customWidth="1"/>
    <col min="10" max="10" width="3.75" style="3" customWidth="1"/>
    <col min="11" max="13" width="9" style="3"/>
    <col min="14" max="16" width="12.75" style="3" customWidth="1"/>
    <col min="17" max="16384" width="9" style="3"/>
  </cols>
  <sheetData>
    <row r="1" spans="1:16" ht="70.7" customHeight="1" x14ac:dyDescent="0.2">
      <c r="A1" s="2"/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6" ht="30.75" customHeight="1" x14ac:dyDescent="0.2">
      <c r="A2" s="2"/>
      <c r="B2" s="4" t="s">
        <v>1</v>
      </c>
      <c r="C2" s="7">
        <v>5000</v>
      </c>
      <c r="D2" s="2"/>
      <c r="E2" s="2"/>
      <c r="F2" s="12" t="s">
        <v>11</v>
      </c>
      <c r="G2" s="12"/>
      <c r="H2" s="13">
        <f>C2-(C3-C4)</f>
        <v>760</v>
      </c>
      <c r="I2" s="13"/>
      <c r="J2" s="2"/>
    </row>
    <row r="3" spans="1:16" ht="30.75" customHeight="1" x14ac:dyDescent="0.2">
      <c r="A3" s="2"/>
      <c r="B3" s="4" t="s">
        <v>2</v>
      </c>
      <c r="C3" s="7">
        <f>SUM(ГодовойДоход[Сумма])</f>
        <v>5550</v>
      </c>
      <c r="D3" s="2"/>
      <c r="E3" s="2"/>
      <c r="F3" s="12"/>
      <c r="G3" s="12"/>
      <c r="H3" s="13"/>
      <c r="I3" s="13"/>
      <c r="J3" s="2"/>
    </row>
    <row r="4" spans="1:16" ht="30.75" customHeight="1" x14ac:dyDescent="0.2">
      <c r="A4" s="2"/>
      <c r="B4" s="4" t="s">
        <v>3</v>
      </c>
      <c r="C4" s="7">
        <f>SUM(ГодовыеРасходы[Сумма])</f>
        <v>1310</v>
      </c>
      <c r="D4" s="2"/>
      <c r="E4" s="2"/>
      <c r="F4" s="11">
        <f>IF(C3-C4&lt;C2,C3-C4,C2)</f>
        <v>4240</v>
      </c>
      <c r="G4" s="11"/>
      <c r="H4" s="11"/>
      <c r="I4" s="11"/>
      <c r="J4" s="2"/>
    </row>
    <row r="5" spans="1:16" ht="15" customHeight="1" x14ac:dyDescent="0.2">
      <c r="D5" s="14" t="s">
        <v>10</v>
      </c>
      <c r="E5" s="14"/>
      <c r="H5" s="14" t="s">
        <v>16</v>
      </c>
      <c r="I5" s="14"/>
      <c r="J5" s="14"/>
    </row>
    <row r="6" spans="1:16" ht="50.1" customHeight="1" x14ac:dyDescent="0.2">
      <c r="B6" s="5" t="s">
        <v>4</v>
      </c>
      <c r="C6" s="15" t="s">
        <v>9</v>
      </c>
      <c r="D6" s="14"/>
      <c r="E6" s="14"/>
      <c r="F6" s="5" t="s">
        <v>12</v>
      </c>
      <c r="G6" s="15" t="s">
        <v>9</v>
      </c>
      <c r="H6" s="14"/>
      <c r="I6" s="14"/>
      <c r="J6" s="14"/>
    </row>
    <row r="7" spans="1:16" ht="50.1" customHeight="1" x14ac:dyDescent="0.2">
      <c r="B7" s="1" t="s">
        <v>5</v>
      </c>
      <c r="C7" s="8">
        <v>750</v>
      </c>
      <c r="D7" s="14"/>
      <c r="E7" s="14"/>
      <c r="F7" s="1" t="s">
        <v>13</v>
      </c>
      <c r="G7" s="8">
        <v>1000</v>
      </c>
      <c r="H7" s="14"/>
      <c r="I7" s="14"/>
      <c r="J7" s="14"/>
    </row>
    <row r="8" spans="1:16" ht="50.1" customHeight="1" x14ac:dyDescent="0.2">
      <c r="B8" s="1" t="s">
        <v>6</v>
      </c>
      <c r="C8" s="8">
        <v>3500</v>
      </c>
      <c r="D8" s="14"/>
      <c r="E8" s="14"/>
      <c r="F8" s="1" t="s">
        <v>14</v>
      </c>
      <c r="G8" s="8">
        <v>200</v>
      </c>
      <c r="H8" s="14"/>
      <c r="I8" s="14"/>
      <c r="J8" s="14"/>
    </row>
    <row r="9" spans="1:16" ht="50.1" customHeight="1" x14ac:dyDescent="0.2">
      <c r="B9" s="1" t="s">
        <v>7</v>
      </c>
      <c r="C9" s="8">
        <v>1000</v>
      </c>
      <c r="D9" s="14"/>
      <c r="E9" s="14"/>
      <c r="F9" s="1" t="s">
        <v>15</v>
      </c>
      <c r="G9" s="8">
        <v>90</v>
      </c>
      <c r="H9" s="14"/>
      <c r="I9" s="14"/>
      <c r="J9" s="14"/>
    </row>
    <row r="10" spans="1:16" ht="50.1" customHeight="1" x14ac:dyDescent="0.2">
      <c r="B10" s="1" t="s">
        <v>8</v>
      </c>
      <c r="C10" s="8">
        <v>300</v>
      </c>
      <c r="D10" s="14"/>
      <c r="E10" s="14"/>
      <c r="F10" s="1" t="s">
        <v>8</v>
      </c>
      <c r="G10" s="8">
        <v>20</v>
      </c>
      <c r="H10" s="14"/>
      <c r="I10" s="14"/>
      <c r="J10" s="14"/>
      <c r="N10" s="9"/>
      <c r="O10" s="9"/>
      <c r="P10" s="9"/>
    </row>
    <row r="11" spans="1:16" ht="30" customHeight="1" x14ac:dyDescent="0.2">
      <c r="D11" s="6"/>
      <c r="E11" s="6"/>
      <c r="H11" s="6"/>
      <c r="I11" s="6"/>
      <c r="J11" s="6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Создайте бюджет академического клуба на этом листе. Введите сведения в таблицы годовых доходов и расходов. Недостающая сумма автоматически рассчитывается в ячейке H2." sqref="A1" xr:uid="{00000000-0002-0000-0000-000000000000}"/>
    <dataValidation allowBlank="1" showInputMessage="1" showErrorMessage="1" prompt="Эта ячейка содержит название листа. Введите стоимость поездки в ячейке C2. Общие годовые доходы и расходы автоматически рассчитываются в ячейках C3 и C4." sqref="B1:J1" xr:uid="{00000000-0002-0000-0000-000001000000}"/>
    <dataValidation allowBlank="1" showInputMessage="1" showErrorMessage="1" prompt="Введите стоимость поездки в ячейке справа." sqref="B2" xr:uid="{00000000-0002-0000-0000-000002000000}"/>
    <dataValidation allowBlank="1" showInputMessage="1" showErrorMessage="1" prompt="Введите стоимость поездки в этой ячейке." sqref="C2" xr:uid="{00000000-0002-0000-0000-000003000000}"/>
    <dataValidation allowBlank="1" showInputMessage="1" showErrorMessage="1" prompt="Доход автоматически рассчитывается в ячейке справа." sqref="B3" xr:uid="{00000000-0002-0000-0000-000004000000}"/>
    <dataValidation allowBlank="1" showInputMessage="1" showErrorMessage="1" prompt="В этой ячейке автоматически рассчитывается доход." sqref="C3" xr:uid="{00000000-0002-0000-0000-000005000000}"/>
    <dataValidation allowBlank="1" showInputMessage="1" showErrorMessage="1" prompt="Расходы автоматически рассчитываются в ячейке справа." sqref="B4" xr:uid="{00000000-0002-0000-0000-000006000000}"/>
    <dataValidation allowBlank="1" showInputMessage="1" showErrorMessage="1" prompt="В этой ячейке автоматически рассчитываются расходы. Введите сведения о годовом доходе, начиная с ячейки B6." sqref="C4" xr:uid="{00000000-0002-0000-0000-000007000000}"/>
    <dataValidation allowBlank="1" showInputMessage="1" showErrorMessage="1" prompt="Недостающая сумма автоматически рассчитывается в ячейке справа." sqref="F2:G3" xr:uid="{00000000-0002-0000-0000-000008000000}"/>
    <dataValidation allowBlank="1" showInputMessage="1" showErrorMessage="1" prompt=" В этой ячейке автоматически рассчитывается недостающая сумма. Строка состояния, в которой учитываются стоимость поездки, доход и расходы, находится в ячейке ниже." sqref="H2:I3" xr:uid="{00000000-0002-0000-0000-000009000000}"/>
    <dataValidation allowBlank="1" showInputMessage="1" showErrorMessage="1" prompt="Строка состояния в этой ячейке обновляется автоматически с учетом стоимости поездки, дохода и расходов." sqref="F4:I4" xr:uid="{00000000-0002-0000-0000-00000A000000}"/>
    <dataValidation allowBlank="1" showInputMessage="1" showErrorMessage="1" prompt="Введите позиции годового дохода в столбце под этим заголовком." sqref="B6" xr:uid="{00000000-0002-0000-0000-00000B000000}"/>
    <dataValidation allowBlank="1" showInputMessage="1" showErrorMessage="1" prompt="В столбце под этим заголовком введите сумму. Линейчатая диаграмма, показывающая годовой доход, находится в ячейке справа." sqref="C6" xr:uid="{00000000-0002-0000-0000-00000C000000}"/>
    <dataValidation allowBlank="1" showInputMessage="1" showErrorMessage="1" prompt="Введите позиции годовых расходов в столбце под этим заголовком." sqref="F6" xr:uid="{00000000-0002-0000-0000-00000D000000}"/>
    <dataValidation allowBlank="1" showInputMessage="1" showErrorMessage="1" prompt="В столбце под этим заголовком введите сумму. Линейчатая диаграмма, показывающая годовые расходы, находится в ячейке справа." sqref="G6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академического клуба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2018-04-12T08:37:03Z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