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refreshAllConnections="1"/>
  <xr:revisionPtr revIDLastSave="0" documentId="13_ncr:1_{C0D24851-6477-4CD0-816D-65E5CEE20AF3}" xr6:coauthVersionLast="36" xr6:coauthVersionMax="43" xr10:uidLastSave="{00000000-0000-0000-0000-000000000000}"/>
  <bookViews>
    <workbookView xWindow="810" yWindow="-120" windowWidth="28920" windowHeight="16110" xr2:uid="{00000000-000D-0000-FFFF-FFFF00000000}"/>
  </bookViews>
  <sheets>
    <sheet name="Tablou de bord" sheetId="1" r:id="rId1"/>
    <sheet name="Jurnal de cheltuieli" sheetId="2" r:id="rId2"/>
    <sheet name="Date cheltuieli personale" sheetId="4" state="hidden" r:id="rId3"/>
  </sheets>
  <definedNames>
    <definedName name="_xlnm.Print_Titles" localSheetId="1">'Jurnal de cheltuieli'!$2:$2</definedName>
    <definedName name="Slicer_Categorie">#N/A</definedName>
    <definedName name="Slicer_Dată">#N/A</definedName>
    <definedName name="Slicer_Subcategorie">#N/A</definedName>
    <definedName name="Titlu2">Cheltuieli[[#Headers],[Dată]]</definedName>
  </definedNames>
  <calcPr calcId="191029"/>
  <pivotCaches>
    <pivotCache cacheId="0" r:id="rId4"/>
  </pivotCaches>
  <fileRecoveryPr autoRecover="0"/>
  <extLst>
    <ext xmlns:x14="http://schemas.microsoft.com/office/spreadsheetml/2009/9/main" uri="{BBE1A952-AA13-448e-AADC-164F8A28A991}">
      <x14:slicerCaches>
        <x14:slicerCache r:id="rId5"/>
        <x14:slicerCache r:id="rId6"/>
        <x14:slicerCache r:id="rId7"/>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2" l="1"/>
  <c r="B5" i="2"/>
  <c r="B10" i="2"/>
  <c r="B11" i="2"/>
  <c r="B12" i="2"/>
  <c r="B9" i="2"/>
  <c r="B13" i="2"/>
  <c r="B15" i="2"/>
  <c r="B14" i="2"/>
  <c r="B17" i="2"/>
  <c r="B19" i="2"/>
  <c r="B22" i="2"/>
  <c r="B21" i="2"/>
  <c r="B20" i="2"/>
  <c r="B18" i="2"/>
  <c r="B16" i="2"/>
  <c r="B8" i="2"/>
  <c r="B6" i="2"/>
  <c r="B4" i="2"/>
  <c r="B3" i="2"/>
</calcChain>
</file>

<file path=xl/sharedStrings.xml><?xml version="1.0" encoding="utf-8"?>
<sst xmlns="http://schemas.openxmlformats.org/spreadsheetml/2006/main" count="73" uniqueCount="44">
  <si>
    <t>Diagrama PivotChart afișând cheltuielile după categorie și lună se află în această celulă. Slicerele pentru a filtra cheltuielile după Dată, categorii și subcategorii se află în celulele B3, D3 și F3, mai jos.</t>
  </si>
  <si>
    <t>Slicerul pentru a filtra datele din tabel pe baza datei se află în această celulă.</t>
  </si>
  <si>
    <t>Tablou de bord Cheltuieli personale</t>
  </si>
  <si>
    <t>Slicerul pentru a filtra datele din tabel pe baza categoriei se află în această celulă.</t>
  </si>
  <si>
    <t>la jurnalul de cheltuieli &gt;</t>
  </si>
  <si>
    <t>Slicerul pentru a filtra datele din tabel pe baza subcategoriei se află în această celulă.</t>
  </si>
  <si>
    <t>Jurnal de cheltuieli</t>
  </si>
  <si>
    <t>Dată</t>
  </si>
  <si>
    <t>Categorie</t>
  </si>
  <si>
    <t>Locuință</t>
  </si>
  <si>
    <t>Divertisment</t>
  </si>
  <si>
    <t>Zilnic</t>
  </si>
  <si>
    <t>Transport</t>
  </si>
  <si>
    <t>Subcategorie</t>
  </si>
  <si>
    <t>Internet</t>
  </si>
  <si>
    <t>Telefon fix</t>
  </si>
  <si>
    <t>Electricitate</t>
  </si>
  <si>
    <t>Sala de sport</t>
  </si>
  <si>
    <t>Îmbrăcăminte</t>
  </si>
  <si>
    <t>Abonament metrou</t>
  </si>
  <si>
    <t>Benzină</t>
  </si>
  <si>
    <t>Tuns</t>
  </si>
  <si>
    <t>Ceai/cafea</t>
  </si>
  <si>
    <t>Dulciuri/bomboane</t>
  </si>
  <si>
    <t>Lentile de contact</t>
  </si>
  <si>
    <t>Cinema</t>
  </si>
  <si>
    <t>Sumă</t>
  </si>
  <si>
    <t>&lt; la tabloul de bord</t>
  </si>
  <si>
    <t>Notă</t>
  </si>
  <si>
    <t>Abonament martie</t>
  </si>
  <si>
    <t>Abonament aprilie</t>
  </si>
  <si>
    <t>Noapte de filme clasice</t>
  </si>
  <si>
    <t>date cheltuieli personale</t>
  </si>
  <si>
    <t>Raportul PivotTable de mai jos furnizează sursa de date pentru diagrama PivotChart Cheltuieli personale din tabloul de bord. Orice modificări pe care le efectuați pot determina modificări vizuale în PivotChart sau erori.</t>
  </si>
  <si>
    <t>Total general</t>
  </si>
  <si>
    <t>Etichete de rânduri</t>
  </si>
  <si>
    <t>mar</t>
  </si>
  <si>
    <t>apr</t>
  </si>
  <si>
    <t>mai</t>
  </si>
  <si>
    <t>iun</t>
  </si>
  <si>
    <t>iul</t>
  </si>
  <si>
    <t>aug</t>
  </si>
  <si>
    <t>Etichete de coloane</t>
  </si>
  <si>
    <t>Sumă de Sumă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</si>
</sst>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lei&quot;_-;\-* #,##0.00\ &quot;lei&quot;_-;_-* &quot;-&quot;??\ &quot;lei&quot;_-;_-@_-"/>
  </numFmts>
  <fonts count="9" x14ac:knownFonts="1">
    <font>
      <sz val="11"/>
      <color theme="3"/>
      <name val="Arial"/>
      <family val="2"/>
      <charset val="238"/>
    </font>
    <font>
      <b/>
      <sz val="30"/>
      <color theme="4"/>
      <name val="Rockwell"/>
      <family val="2"/>
      <scheme val="major"/>
    </font>
    <font>
      <sz val="11"/>
      <color theme="3"/>
      <name val="Lucida Sans"/>
      <family val="2"/>
      <scheme val="minor"/>
    </font>
    <font>
      <sz val="11"/>
      <color theme="0"/>
      <name val="Lucida Sans"/>
      <family val="2"/>
      <scheme val="minor"/>
    </font>
    <font>
      <sz val="26"/>
      <color theme="5" tint="-0.499984740745262"/>
      <name val="Rockwell"/>
      <family val="1"/>
      <scheme val="major"/>
    </font>
    <font>
      <sz val="11"/>
      <name val="Arial"/>
      <family val="2"/>
      <charset val="238"/>
    </font>
    <font>
      <b/>
      <sz val="11"/>
      <color theme="4" tint="-0.24994659260841701"/>
      <name val="Arial"/>
      <family val="2"/>
      <charset val="238"/>
    </font>
    <font>
      <b/>
      <sz val="11"/>
      <color theme="5" tint="-0.499984740745262"/>
      <name val="Arial"/>
      <family val="2"/>
      <charset val="238"/>
    </font>
    <font>
      <sz val="11"/>
      <color theme="0"/>
      <name val="Arial"/>
      <family val="2"/>
      <charset val="238"/>
    </font>
  </fonts>
  <fills count="5">
    <fill>
      <patternFill patternType="none"/>
    </fill>
    <fill>
      <patternFill patternType="gray125"/>
    </fill>
    <fill>
      <patternFill patternType="solid">
        <fgColor theme="2"/>
        <bgColor indexed="64"/>
      </patternFill>
    </fill>
    <fill>
      <patternFill patternType="solid">
        <fgColor theme="2"/>
        <bgColor theme="2" tint="0.79995117038483843"/>
      </patternFill>
    </fill>
    <fill>
      <patternFill patternType="solid">
        <fgColor theme="4"/>
        <bgColor indexed="64"/>
      </patternFill>
    </fill>
  </fills>
  <borders count="3">
    <border>
      <left/>
      <right/>
      <top/>
      <bottom/>
      <diagonal/>
    </border>
    <border>
      <left/>
      <right/>
      <top/>
      <bottom style="thick">
        <color theme="3"/>
      </bottom>
      <diagonal/>
    </border>
    <border>
      <left/>
      <right/>
      <top style="thick">
        <color theme="3"/>
      </top>
      <bottom/>
      <diagonal/>
    </border>
  </borders>
  <cellStyleXfs count="6">
    <xf numFmtId="0" fontId="0" fillId="3" borderId="0">
      <alignment horizontal="left" vertical="center" wrapText="1" indent="1"/>
    </xf>
    <xf numFmtId="0" fontId="1" fillId="2" borderId="1" applyNumberFormat="0" applyAlignment="0" applyProtection="0"/>
    <xf numFmtId="0" fontId="6" fillId="3" borderId="1" applyNumberFormat="0" applyFill="0" applyAlignment="0" applyProtection="0">
      <alignment vertical="center"/>
    </xf>
    <xf numFmtId="0" fontId="2" fillId="3" borderId="1" applyNumberFormat="0" applyFill="0" applyAlignment="0" applyProtection="0">
      <alignment vertical="center"/>
    </xf>
    <xf numFmtId="164" fontId="2" fillId="0" borderId="0" applyFont="0" applyFill="0" applyBorder="0" applyProtection="0">
      <alignment horizontal="right" vertical="center" indent="2"/>
    </xf>
    <xf numFmtId="14" fontId="2" fillId="3" borderId="0" applyFont="0" applyFill="0" applyBorder="0">
      <alignment horizontal="right" vertical="center" indent="3"/>
    </xf>
  </cellStyleXfs>
  <cellXfs count="21">
    <xf numFmtId="0" fontId="0" fillId="3" borderId="0" xfId="0">
      <alignment horizontal="left" vertical="center" wrapText="1" indent="1"/>
    </xf>
    <xf numFmtId="0" fontId="0" fillId="3" borderId="0" xfId="0" applyFill="1">
      <alignment horizontal="left" vertical="center" wrapText="1" indent="1"/>
    </xf>
    <xf numFmtId="0" fontId="0" fillId="2" borderId="0" xfId="0" applyFill="1">
      <alignment horizontal="left" vertical="center" wrapText="1" indent="1"/>
    </xf>
    <xf numFmtId="0" fontId="0" fillId="0" borderId="0" xfId="0" applyFill="1">
      <alignment horizontal="left" vertical="center" wrapText="1" indent="1"/>
    </xf>
    <xf numFmtId="0" fontId="0" fillId="4" borderId="0" xfId="0" applyFill="1">
      <alignment horizontal="left" vertical="center" wrapText="1" indent="1"/>
    </xf>
    <xf numFmtId="0" fontId="0" fillId="3" borderId="0" xfId="0" applyFont="1" applyFill="1" applyBorder="1" applyAlignment="1">
      <alignment horizontal="left" vertical="center"/>
    </xf>
    <xf numFmtId="0" fontId="4" fillId="4" borderId="0" xfId="1" applyFont="1" applyFill="1" applyBorder="1" applyAlignment="1">
      <alignment horizontal="left" vertical="center"/>
    </xf>
    <xf numFmtId="0" fontId="0" fillId="3" borderId="0" xfId="0" applyNumberFormat="1" applyFont="1" applyFill="1" applyBorder="1" applyAlignment="1">
      <alignment horizontal="left" vertical="center"/>
    </xf>
    <xf numFmtId="14" fontId="5" fillId="3" borderId="0" xfId="5" applyFont="1" applyFill="1" applyBorder="1" applyAlignment="1">
      <alignment horizontal="center" vertical="center"/>
    </xf>
    <xf numFmtId="0" fontId="5" fillId="3" borderId="0" xfId="0" applyFont="1" applyFill="1" applyBorder="1" applyAlignment="1">
      <alignment horizontal="left" vertical="center" wrapText="1" indent="1"/>
    </xf>
    <xf numFmtId="164" fontId="5" fillId="3" borderId="0" xfId="4" applyFont="1" applyFill="1" applyBorder="1">
      <alignment horizontal="right" vertical="center" indent="2"/>
    </xf>
    <xf numFmtId="0" fontId="7" fillId="4" borderId="0" xfId="2" applyFont="1" applyFill="1" applyBorder="1" applyAlignment="1">
      <alignment horizontal="right" vertical="center"/>
    </xf>
    <xf numFmtId="0" fontId="8" fillId="0" borderId="0" xfId="0" applyFont="1" applyFill="1">
      <alignment horizontal="left" vertical="center" wrapText="1" indent="1"/>
    </xf>
    <xf numFmtId="0" fontId="0" fillId="3" borderId="0" xfId="0" pivotButton="1">
      <alignment horizontal="left" vertical="center" wrapText="1" indent="1"/>
    </xf>
    <xf numFmtId="0" fontId="0" fillId="3" borderId="0" xfId="0" applyAlignment="1">
      <alignment horizontal="left" vertical="center" wrapText="1"/>
    </xf>
    <xf numFmtId="0" fontId="0" fillId="3" borderId="0" xfId="0" applyNumberFormat="1">
      <alignment horizontal="left" vertical="center" wrapText="1" indent="1"/>
    </xf>
    <xf numFmtId="0" fontId="8" fillId="0" borderId="0" xfId="0" applyFont="1" applyFill="1" applyAlignment="1">
      <alignment horizontal="center" vertical="center"/>
    </xf>
    <xf numFmtId="0" fontId="3" fillId="0" borderId="0" xfId="0" applyFont="1" applyFill="1" applyAlignment="1">
      <alignment horizontal="center" vertical="center"/>
    </xf>
    <xf numFmtId="0" fontId="4" fillId="4" borderId="0" xfId="1" applyFont="1" applyFill="1" applyBorder="1" applyAlignment="1">
      <alignment horizontal="left" vertical="center"/>
    </xf>
    <xf numFmtId="0" fontId="1" fillId="2" borderId="0" xfId="1" applyFill="1" applyBorder="1" applyAlignment="1">
      <alignment vertical="center"/>
    </xf>
    <xf numFmtId="0" fontId="0" fillId="3" borderId="2" xfId="0" applyBorder="1" applyAlignment="1">
      <alignment horizontal="left" vertical="center" wrapText="1"/>
    </xf>
  </cellXfs>
  <cellStyles count="6">
    <cellStyle name="Dată" xfId="5" xr:uid="{00000000-0005-0000-0000-000001000000}"/>
    <cellStyle name="已访问的超链接" xfId="3" builtinId="9" customBuiltin="1"/>
    <cellStyle name="常规" xfId="0" builtinId="0" customBuiltin="1"/>
    <cellStyle name="标题" xfId="1" builtinId="15" customBuiltin="1"/>
    <cellStyle name="货币" xfId="4" builtinId="4" customBuiltin="1"/>
    <cellStyle name="超链接" xfId="2" builtinId="8" customBuiltin="1"/>
  </cellStyles>
  <dxfs count="20">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Arial"/>
        <family val="2"/>
        <charset val="238"/>
        <scheme val="none"/>
      </font>
    </dxf>
    <dxf>
      <font>
        <b val="0"/>
        <i val="0"/>
        <strike val="0"/>
        <condense val="0"/>
        <extend val="0"/>
        <outline val="0"/>
        <shadow val="0"/>
        <u val="none"/>
        <vertAlign val="baseline"/>
        <sz val="11"/>
        <color auto="1"/>
        <name val="Lucida Sans"/>
        <family val="2"/>
        <scheme val="minor"/>
      </font>
      <numFmt numFmtId="0" formatCode="General"/>
      <alignment horizontal="right" vertical="center" textRotation="0" wrapText="0" indent="2" justifyLastLine="0" shrinkToFit="0" readingOrder="0"/>
    </dxf>
    <dxf>
      <font>
        <strike val="0"/>
        <outline val="0"/>
        <shadow val="0"/>
        <u val="none"/>
        <vertAlign val="baseline"/>
        <sz val="11"/>
        <color auto="1"/>
        <name val="Arial"/>
        <family val="2"/>
        <charset val="238"/>
        <scheme val="none"/>
      </font>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Arial"/>
        <family val="2"/>
        <charset val="238"/>
        <scheme val="none"/>
      </font>
    </dxf>
    <dxf>
      <font>
        <b val="0"/>
        <i val="0"/>
        <strike val="0"/>
        <condense val="0"/>
        <extend val="0"/>
        <outline val="0"/>
        <shadow val="0"/>
        <u val="none"/>
        <vertAlign val="baseline"/>
        <sz val="11"/>
        <color auto="1"/>
        <name val="Lucida Sans"/>
        <family val="2"/>
        <scheme val="minor"/>
      </font>
    </dxf>
    <dxf>
      <font>
        <strike val="0"/>
        <outline val="0"/>
        <shadow val="0"/>
        <u val="none"/>
        <vertAlign val="baseline"/>
        <sz val="11"/>
        <color auto="1"/>
        <name val="Arial"/>
        <family val="2"/>
        <charset val="238"/>
        <scheme val="none"/>
      </font>
    </dxf>
    <dxf>
      <font>
        <b val="0"/>
        <i val="0"/>
        <strike val="0"/>
        <condense val="0"/>
        <extend val="0"/>
        <outline val="0"/>
        <shadow val="0"/>
        <u val="none"/>
        <vertAlign val="baseline"/>
        <sz val="11"/>
        <color auto="1"/>
        <name val="Lucida Sans"/>
        <family val="2"/>
        <scheme val="minor"/>
      </font>
      <numFmt numFmtId="0" formatCode="General"/>
      <alignment horizontal="center" vertical="center" textRotation="0" wrapText="0" indent="0" justifyLastLine="0" shrinkToFit="0" readingOrder="0"/>
      <protection locked="1" hidden="0"/>
    </dxf>
    <dxf>
      <font>
        <strike val="0"/>
        <outline val="0"/>
        <shadow val="0"/>
        <u val="none"/>
        <vertAlign val="baseline"/>
        <sz val="11"/>
        <color auto="1"/>
        <name val="Arial"/>
        <family val="2"/>
        <charset val="238"/>
        <scheme val="none"/>
      </font>
      <alignment horizontal="center" vertical="center" textRotation="0" wrapText="0" indent="0" justifyLastLine="0" shrinkToFit="0" readingOrder="0"/>
    </dxf>
    <dxf>
      <font>
        <strike val="0"/>
        <outline val="0"/>
        <shadow val="0"/>
        <u val="none"/>
        <vertAlign val="baseline"/>
        <sz val="11"/>
        <color auto="1"/>
        <name val="Arial"/>
        <family val="2"/>
        <charset val="238"/>
        <scheme val="none"/>
      </font>
    </dxf>
    <dxf>
      <alignment vertical="center" textRotation="0" wrapText="0" indent="0" justifyLastLine="0" shrinkToFit="0" readingOrder="0"/>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Arial"/>
        <family val="2"/>
        <charset val="238"/>
        <scheme val="none"/>
      </font>
      <fill>
        <patternFill patternType="solid">
          <bgColor rgb="FFEAEAEA"/>
        </patternFill>
      </fill>
      <border>
        <left/>
        <right/>
        <top/>
        <bottom/>
        <vertical/>
        <horizontal/>
      </border>
    </dxf>
    <dxf>
      <font>
        <b/>
        <i val="0"/>
        <color theme="0"/>
        <name val="Rockwell"/>
        <family val="1"/>
        <scheme val="major"/>
      </font>
      <fill>
        <patternFill patternType="solid">
          <bgColor theme="6" tint="-0.499984740745262"/>
        </patternFill>
      </fill>
      <border diagonalUp="0" diagonalDown="0">
        <left/>
        <right/>
        <top/>
        <bottom/>
        <vertical/>
        <horizontal/>
      </border>
    </dxf>
    <dxf>
      <font>
        <sz val="11"/>
        <color theme="1"/>
        <name val="Lucida Sans"/>
        <scheme val="minor"/>
      </font>
      <fill>
        <patternFill patternType="solid">
          <bgColor rgb="FFEAEAEA"/>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6" tint="-0.499984740745262"/>
        </patternFill>
      </fill>
      <border>
        <top style="thick">
          <color theme="0"/>
        </top>
      </border>
    </dxf>
    <dxf>
      <font>
        <b val="0"/>
        <i val="0"/>
        <color theme="3"/>
      </font>
      <fill>
        <patternFill patternType="none">
          <bgColor auto="1"/>
        </patternFill>
      </fill>
      <border diagonalUp="0" diagonalDown="0">
        <left/>
        <right/>
        <top/>
        <bottom style="thick">
          <color theme="6" tint="-0.499984740745262"/>
        </bottom>
        <vertical/>
        <horizontal/>
      </border>
    </dxf>
  </dxfs>
  <tableStyles count="3" defaultTableStyle="TableStyleMedium2" defaultPivotStyle="PivotStyleLight16">
    <tableStyle name="Jurnal de cheltuieli" pivot="0" count="4" xr9:uid="{00000000-0011-0000-FFFF-FFFF00000000}">
      <tableStyleElement type="wholeTable" dxfId="19"/>
      <tableStyleElement type="headerRow" dxfId="18"/>
      <tableStyleElement type="firstRowStripe" dxfId="17"/>
      <tableStyleElement type="secondRowStripe" dxfId="16"/>
    </tableStyle>
    <tableStyle name="Slicerul Cheltuieli personale" pivot="0" table="0" count="2" xr9:uid="{00000000-0011-0000-FFFF-FFFF01000000}">
      <tableStyleElement type="wholeTable" dxfId="15"/>
      <tableStyleElement type="headerRow" dxfId="14"/>
    </tableStyle>
    <tableStyle name="Slicerul Cheltuieli personale " pivot="0" table="0" count="10" xr9:uid="{4D043FE7-C687-4DD8-BC35-CB7DAD1A2771}">
      <tableStyleElement type="wholeTable" dxfId="13"/>
      <tableStyleElement type="headerRow" dxfId="12"/>
    </tableStyle>
  </tableStyles>
  <colors>
    <mruColors>
      <color rgb="FFEAEAEA"/>
      <color rgb="FFDDDDDD"/>
      <color rgb="FF5F5F5F"/>
      <color rgb="FF808080"/>
      <color rgb="FFF8F7EB"/>
      <color rgb="FFF8F7EC"/>
      <color rgb="FFFFD0AA"/>
    </mruColors>
  </colors>
  <extLst>
    <ext xmlns:x14="http://schemas.microsoft.com/office/spreadsheetml/2009/9/main" uri="{46F421CA-312F-682f-3DD2-61675219B42D}">
      <x14:dxfs count="8">
        <dxf>
          <font>
            <color rgb="FF5F5F5F"/>
          </font>
          <fill>
            <patternFill patternType="solid">
              <fgColor auto="1"/>
              <bgColor theme="7" tint="0.59996337778862885"/>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auto="1"/>
          </font>
          <fill>
            <patternFill patternType="solid">
              <fgColor auto="1"/>
              <bgColor theme="7" tint="0.59996337778862885"/>
            </patternFill>
          </fill>
          <border diagonalUp="0" diagonalDown="0">
            <left/>
            <right/>
            <top/>
            <bottom/>
            <vertical/>
            <horizontal/>
          </border>
        </dxf>
        <dxf>
          <font>
            <b/>
            <i val="0"/>
            <color rgb="FF5F5F5F"/>
          </font>
          <fill>
            <patternFill patternType="solid">
              <fgColor auto="1"/>
              <bgColor rgb="FFDDDDDD"/>
            </patternFill>
          </fill>
          <border diagonalUp="0" diagonalDown="0">
            <left/>
            <right/>
            <top/>
            <bottom/>
            <vertical/>
            <horizontal/>
          </border>
        </dxf>
        <dxf>
          <font>
            <b/>
            <i val="0"/>
            <color theme="0"/>
          </font>
          <fill>
            <patternFill patternType="solid">
              <fgColor theme="6" tint="0.59999389629810485"/>
              <bgColor theme="7" tint="0.39994506668294322"/>
            </patternFill>
          </fill>
          <border diagonalUp="0" diagonalDown="0">
            <left/>
            <right/>
            <top/>
            <bottom/>
            <vertical/>
            <horizontal/>
          </border>
        </dxf>
        <dxf>
          <font>
            <b/>
            <i val="0"/>
            <color auto="1"/>
          </font>
          <fill>
            <patternFill patternType="solid">
              <fgColor theme="6"/>
              <bgColor theme="7"/>
            </patternFill>
          </fill>
          <border diagonalUp="0" diagonalDown="0">
            <left/>
            <right/>
            <top/>
            <bottom/>
            <vertical/>
            <horizontal/>
          </border>
        </dxf>
        <dxf>
          <font>
            <color rgb="FF808080"/>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rgb="FF808080"/>
            <name val="Arial"/>
            <family val="2"/>
            <charset val="238"/>
            <scheme val="none"/>
          </font>
          <fill>
            <patternFill patternType="solid">
              <fgColor rgb="FFC0C0C0"/>
              <bgColor theme="2" tint="0.59996337778862885"/>
            </patternFill>
          </fill>
          <border>
            <left style="thin">
              <color theme="0" tint="-0.34998626667073579"/>
            </left>
            <right style="thin">
              <color theme="0" tint="-0.34998626667073579"/>
            </right>
            <top style="thin">
              <color theme="0" tint="-0.34998626667073579"/>
            </top>
            <bottom style="thin">
              <color theme="0" tint="-0.34998626667073579"/>
            </bottom>
            <vertical/>
            <horizontal style="thin">
              <color theme="7"/>
            </horizontal>
          </border>
        </dxf>
      </x14:dxfs>
    </ext>
    <ext xmlns:x14="http://schemas.microsoft.com/office/spreadsheetml/2009/9/main" uri="{EB79DEF2-80B8-43e5-95BD-54CBDDF9020C}">
      <x14:slicerStyles defaultSlicerStyle="SlicerStyleLight1">
        <x14:slicerStyle name="Slicerul Cheltuieli personale ">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alcChain" Target="calcChain.xml"/><Relationship Id="rId5" Type="http://schemas.microsoft.com/office/2007/relationships/slicerCache" Target="slicerCaches/slicerCache1.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[Office_35337470_TF33686846.xltx]Date cheltuieli personale!DateCheltuieliPersonale</c:name>
    <c:fmtId val="2"/>
  </c:pivotSource>
  <c:chart>
    <c:autoTitleDeleted val="1"/>
    <c:pivotFmts>
      <c:pivotFmt>
        <c:idx val="0"/>
      </c:pivotFmt>
      <c:pivotFmt>
        <c:idx val="1"/>
      </c:pivotFmt>
      <c:pivotFmt>
        <c:idx val="2"/>
      </c:pivotFmt>
      <c:pivotFmt>
        <c:idx val="3"/>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3">
                      <a:lumMod val="50000"/>
                    </a:schemeClr>
                  </a:solidFill>
                  <a:latin typeface="+mj-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8"/>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4"/>
        <c:spPr>
          <a:solidFill>
            <a:schemeClr val="accent4"/>
          </a:solidFill>
          <a:ln>
            <a:noFill/>
          </a:ln>
          <a:effectLst/>
        </c:spPr>
        <c:marker>
          <c:symbol val="none"/>
        </c:marker>
      </c:pivotFmt>
      <c:pivotFmt>
        <c:idx val="35"/>
        <c:spPr>
          <a:solidFill>
            <a:schemeClr val="accent3"/>
          </a:solidFill>
          <a:ln>
            <a:noFill/>
          </a:ln>
          <a:effectLst/>
        </c:spPr>
        <c:marker>
          <c:symbol val="none"/>
        </c:marker>
      </c:pivotFmt>
      <c:pivotFmt>
        <c:idx val="36"/>
        <c:spPr>
          <a:solidFill>
            <a:schemeClr val="accent2"/>
          </a:solidFill>
          <a:ln>
            <a:noFill/>
          </a:ln>
          <a:effectLst/>
        </c:spPr>
        <c:marker>
          <c:symbol val="none"/>
        </c:marker>
      </c:pivotFmt>
      <c:pivotFmt>
        <c:idx val="37"/>
        <c:spPr>
          <a:solidFill>
            <a:schemeClr val="accent1"/>
          </a:solidFill>
          <a:ln>
            <a:noFill/>
          </a:ln>
          <a:effectLst/>
        </c:spPr>
        <c:marker>
          <c:symbol val="none"/>
        </c:marker>
      </c:pivotFmt>
    </c:pivotFmts>
    <c:plotArea>
      <c:layout>
        <c:manualLayout>
          <c:layoutTarget val="inner"/>
          <c:xMode val="edge"/>
          <c:yMode val="edge"/>
          <c:x val="3.8250175624598648E-2"/>
          <c:y val="0.14504584646195012"/>
          <c:w val="0.95901312335958"/>
          <c:h val="0.74146723840181872"/>
        </c:manualLayout>
      </c:layout>
      <c:barChart>
        <c:barDir val="col"/>
        <c:grouping val="clustered"/>
        <c:varyColors val="0"/>
        <c:ser>
          <c:idx val="0"/>
          <c:order val="0"/>
          <c:tx>
            <c:strRef>
              <c:f>'Date cheltuieli personale'!$C$3:$C$4</c:f>
              <c:strCache>
                <c:ptCount val="1"/>
                <c:pt idx="0">
                  <c:v>Divertisment</c:v>
                </c:pt>
              </c:strCache>
            </c:strRef>
          </c:tx>
          <c:spPr>
            <a:solidFill>
              <a:schemeClr val="accent1"/>
            </a:solidFill>
            <a:ln>
              <a:noFill/>
            </a:ln>
            <a:effectLst/>
          </c:spPr>
          <c:invertIfNegative val="0"/>
          <c:cat>
            <c:strRef>
              <c:f>'Date cheltuieli personale'!$B$5:$B$11</c:f>
              <c:strCache>
                <c:ptCount val="6"/>
                <c:pt idx="0">
                  <c:v>mar</c:v>
                </c:pt>
                <c:pt idx="1">
                  <c:v>apr</c:v>
                </c:pt>
                <c:pt idx="2">
                  <c:v>mai</c:v>
                </c:pt>
                <c:pt idx="3">
                  <c:v>iun</c:v>
                </c:pt>
                <c:pt idx="4">
                  <c:v>iul</c:v>
                </c:pt>
                <c:pt idx="5">
                  <c:v>aug</c:v>
                </c:pt>
              </c:strCache>
            </c:strRef>
          </c:cat>
          <c:val>
            <c:numRef>
              <c:f>'Date cheltuieli personale'!$C$5:$C$11</c:f>
              <c:numCache>
                <c:formatCode>General</c:formatCode>
                <c:ptCount val="6"/>
                <c:pt idx="0">
                  <c:v>29</c:v>
                </c:pt>
                <c:pt idx="4">
                  <c:v>21</c:v>
                </c:pt>
              </c:numCache>
            </c:numRef>
          </c:val>
          <c:extLst>
            <c:ext xmlns:c16="http://schemas.microsoft.com/office/drawing/2014/chart" uri="{C3380CC4-5D6E-409C-BE32-E72D297353CC}">
              <c16:uniqueId val="{00000000-C5C0-4E17-82C0-7EE627A3AAEC}"/>
            </c:ext>
          </c:extLst>
        </c:ser>
        <c:ser>
          <c:idx val="1"/>
          <c:order val="1"/>
          <c:tx>
            <c:strRef>
              <c:f>'Date cheltuieli personale'!$D$3:$D$4</c:f>
              <c:strCache>
                <c:ptCount val="1"/>
                <c:pt idx="0">
                  <c:v>Locuință</c:v>
                </c:pt>
              </c:strCache>
            </c:strRef>
          </c:tx>
          <c:spPr>
            <a:solidFill>
              <a:schemeClr val="accent4"/>
            </a:solidFill>
            <a:ln>
              <a:noFill/>
            </a:ln>
            <a:effectLst/>
          </c:spPr>
          <c:invertIfNegative val="0"/>
          <c:cat>
            <c:strRef>
              <c:f>'Date cheltuieli personale'!$B$5:$B$11</c:f>
              <c:strCache>
                <c:ptCount val="6"/>
                <c:pt idx="0">
                  <c:v>mar</c:v>
                </c:pt>
                <c:pt idx="1">
                  <c:v>apr</c:v>
                </c:pt>
                <c:pt idx="2">
                  <c:v>mai</c:v>
                </c:pt>
                <c:pt idx="3">
                  <c:v>iun</c:v>
                </c:pt>
                <c:pt idx="4">
                  <c:v>iul</c:v>
                </c:pt>
                <c:pt idx="5">
                  <c:v>aug</c:v>
                </c:pt>
              </c:strCache>
            </c:strRef>
          </c:cat>
          <c:val>
            <c:numRef>
              <c:f>'Date cheltuieli personale'!$D$5:$D$11</c:f>
              <c:numCache>
                <c:formatCode>General</c:formatCode>
                <c:ptCount val="6"/>
                <c:pt idx="0">
                  <c:v>130</c:v>
                </c:pt>
                <c:pt idx="1">
                  <c:v>130</c:v>
                </c:pt>
              </c:numCache>
            </c:numRef>
          </c:val>
          <c:extLst>
            <c:ext xmlns:c16="http://schemas.microsoft.com/office/drawing/2014/chart" uri="{C3380CC4-5D6E-409C-BE32-E72D297353CC}">
              <c16:uniqueId val="{00000001-C5C0-4E17-82C0-7EE627A3AAEC}"/>
            </c:ext>
          </c:extLst>
        </c:ser>
        <c:ser>
          <c:idx val="2"/>
          <c:order val="2"/>
          <c:tx>
            <c:strRef>
              <c:f>'Date cheltuieli personale'!$E$3:$E$4</c:f>
              <c:strCache>
                <c:ptCount val="1"/>
                <c:pt idx="0">
                  <c:v>Transport</c:v>
                </c:pt>
              </c:strCache>
            </c:strRef>
          </c:tx>
          <c:spPr>
            <a:solidFill>
              <a:schemeClr val="accent2"/>
            </a:solidFill>
            <a:ln>
              <a:noFill/>
            </a:ln>
            <a:effectLst/>
          </c:spPr>
          <c:invertIfNegative val="0"/>
          <c:cat>
            <c:strRef>
              <c:f>'Date cheltuieli personale'!$B$5:$B$11</c:f>
              <c:strCache>
                <c:ptCount val="6"/>
                <c:pt idx="0">
                  <c:v>mar</c:v>
                </c:pt>
                <c:pt idx="1">
                  <c:v>apr</c:v>
                </c:pt>
                <c:pt idx="2">
                  <c:v>mai</c:v>
                </c:pt>
                <c:pt idx="3">
                  <c:v>iun</c:v>
                </c:pt>
                <c:pt idx="4">
                  <c:v>iul</c:v>
                </c:pt>
                <c:pt idx="5">
                  <c:v>aug</c:v>
                </c:pt>
              </c:strCache>
            </c:strRef>
          </c:cat>
          <c:val>
            <c:numRef>
              <c:f>'Date cheltuieli personale'!$E$5:$E$11</c:f>
              <c:numCache>
                <c:formatCode>General</c:formatCode>
                <c:ptCount val="6"/>
                <c:pt idx="0">
                  <c:v>21</c:v>
                </c:pt>
                <c:pt idx="1">
                  <c:v>75</c:v>
                </c:pt>
                <c:pt idx="2">
                  <c:v>54</c:v>
                </c:pt>
              </c:numCache>
            </c:numRef>
          </c:val>
          <c:extLst>
            <c:ext xmlns:c16="http://schemas.microsoft.com/office/drawing/2014/chart" uri="{C3380CC4-5D6E-409C-BE32-E72D297353CC}">
              <c16:uniqueId val="{00000002-C5C0-4E17-82C0-7EE627A3AAEC}"/>
            </c:ext>
          </c:extLst>
        </c:ser>
        <c:ser>
          <c:idx val="3"/>
          <c:order val="3"/>
          <c:tx>
            <c:strRef>
              <c:f>'Date cheltuieli personale'!$F$3:$F$4</c:f>
              <c:strCache>
                <c:ptCount val="1"/>
                <c:pt idx="0">
                  <c:v>Zilnic</c:v>
                </c:pt>
              </c:strCache>
            </c:strRef>
          </c:tx>
          <c:spPr>
            <a:solidFill>
              <a:schemeClr val="accent3"/>
            </a:solidFill>
            <a:ln>
              <a:noFill/>
            </a:ln>
            <a:effectLst/>
          </c:spPr>
          <c:invertIfNegative val="0"/>
          <c:cat>
            <c:strRef>
              <c:f>'Date cheltuieli personale'!$B$5:$B$11</c:f>
              <c:strCache>
                <c:ptCount val="6"/>
                <c:pt idx="0">
                  <c:v>mar</c:v>
                </c:pt>
                <c:pt idx="1">
                  <c:v>apr</c:v>
                </c:pt>
                <c:pt idx="2">
                  <c:v>mai</c:v>
                </c:pt>
                <c:pt idx="3">
                  <c:v>iun</c:v>
                </c:pt>
                <c:pt idx="4">
                  <c:v>iul</c:v>
                </c:pt>
                <c:pt idx="5">
                  <c:v>aug</c:v>
                </c:pt>
              </c:strCache>
            </c:strRef>
          </c:cat>
          <c:val>
            <c:numRef>
              <c:f>'Date cheltuieli personale'!$F$5:$F$11</c:f>
              <c:numCache>
                <c:formatCode>General</c:formatCode>
                <c:ptCount val="6"/>
                <c:pt idx="0">
                  <c:v>42</c:v>
                </c:pt>
                <c:pt idx="1">
                  <c:v>97.75</c:v>
                </c:pt>
                <c:pt idx="3">
                  <c:v>12</c:v>
                </c:pt>
                <c:pt idx="5">
                  <c:v>2.75</c:v>
                </c:pt>
              </c:numCache>
            </c:numRef>
          </c:val>
          <c:extLst>
            <c:ext xmlns:c16="http://schemas.microsoft.com/office/drawing/2014/chart" uri="{C3380CC4-5D6E-409C-BE32-E72D297353CC}">
              <c16:uniqueId val="{00000003-C5C0-4E17-82C0-7EE627A3AAEC}"/>
            </c:ext>
          </c:extLst>
        </c:ser>
        <c:dLbls>
          <c:showLegendKey val="0"/>
          <c:showVal val="0"/>
          <c:showCatName val="0"/>
          <c:showSerName val="0"/>
          <c:showPercent val="0"/>
          <c:showBubbleSize val="0"/>
        </c:dLbls>
        <c:gapWidth val="35"/>
        <c:axId val="369003632"/>
        <c:axId val="369002848"/>
      </c:barChart>
      <c:catAx>
        <c:axId val="36900363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002848"/>
        <c:crosses val="autoZero"/>
        <c:auto val="1"/>
        <c:lblAlgn val="ctr"/>
        <c:lblOffset val="100"/>
        <c:noMultiLvlLbl val="0"/>
      </c:catAx>
      <c:valAx>
        <c:axId val="369002848"/>
        <c:scaling>
          <c:orientation val="minMax"/>
        </c:scaling>
        <c:delete val="0"/>
        <c:axPos val="l"/>
        <c:majorGridlines>
          <c:spPr>
            <a:ln w="3175" cap="flat" cmpd="sng" algn="ctr">
              <a:solidFill>
                <a:schemeClr val="tx2">
                  <a:lumMod val="20000"/>
                  <a:lumOff val="80000"/>
                  <a:alpha val="5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9003632"/>
        <c:crosses val="autoZero"/>
        <c:crossBetween val="between"/>
      </c:valAx>
      <c:spPr>
        <a:noFill/>
        <a:ln>
          <a:noFill/>
        </a:ln>
        <a:effectLst/>
      </c:spPr>
    </c:plotArea>
    <c:legend>
      <c:legendPos val="t"/>
      <c:layout>
        <c:manualLayout>
          <c:xMode val="edge"/>
          <c:yMode val="edge"/>
          <c:x val="3.9964915771906568E-3"/>
          <c:y val="1.6504856261546089E-2"/>
          <c:w val="0.22333222997038532"/>
          <c:h val="4.693768853603441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6387352</xdr:colOff>
      <xdr:row>1</xdr:row>
      <xdr:rowOff>4616823</xdr:rowOff>
    </xdr:to>
    <xdr:graphicFrame macro="">
      <xdr:nvGraphicFramePr>
        <xdr:cNvPr id="2" name="Cheltuieli personale" descr="Diagrama PivotChart Cheltuieli personale pentru cheltuielile totale după categorie, grupate după lună">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179294</xdr:colOff>
      <xdr:row>0</xdr:row>
      <xdr:rowOff>90337</xdr:rowOff>
    </xdr:from>
    <xdr:to>
      <xdr:col>1</xdr:col>
      <xdr:colOff>818029</xdr:colOff>
      <xdr:row>0</xdr:row>
      <xdr:rowOff>728383</xdr:rowOff>
    </xdr:to>
    <xdr:pic>
      <xdr:nvPicPr>
        <xdr:cNvPr id="7" name="Imagine 6" descr="element decorativ">
          <a:extLst>
            <a:ext uri="{FF2B5EF4-FFF2-40B4-BE49-F238E27FC236}">
              <a16:creationId xmlns:a16="http://schemas.microsoft.com/office/drawing/2014/main" id="{0B4E9C91-5EE0-40F3-9461-A931F6E384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90337"/>
          <a:ext cx="638735" cy="638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26893</xdr:colOff>
      <xdr:row>2</xdr:row>
      <xdr:rowOff>101413</xdr:rowOff>
    </xdr:from>
    <xdr:to>
      <xdr:col>4</xdr:col>
      <xdr:colOff>1260811</xdr:colOff>
      <xdr:row>2</xdr:row>
      <xdr:rowOff>1743013</xdr:rowOff>
    </xdr:to>
    <mc:AlternateContent xmlns:mc="http://schemas.openxmlformats.org/markup-compatibility/2006" xmlns:a14="http://schemas.microsoft.com/office/drawing/2010/main">
      <mc:Choice Requires="a14">
        <xdr:graphicFrame macro="">
          <xdr:nvGraphicFramePr>
            <xdr:cNvPr id="4" name="Categorie" descr="Slicerul pentru a filtra datele din tabel pe baza categoriei">
              <a:extLst>
                <a:ext uri="{FF2B5EF4-FFF2-40B4-BE49-F238E27FC236}">
                  <a16:creationId xmlns:a16="http://schemas.microsoft.com/office/drawing/2014/main" id="{8900B6D3-C77F-4336-9A0B-3B1EF61478ED}"/>
                </a:ext>
              </a:extLst>
            </xdr:cNvPr>
            <xdr:cNvGraphicFramePr/>
          </xdr:nvGraphicFramePr>
          <xdr:xfrm>
            <a:off x="0" y="0"/>
            <a:ext cx="0" cy="0"/>
          </xdr:xfrm>
          <a:graphic>
            <a:graphicData uri="http://schemas.microsoft.com/office/drawing/2010/slicer">
              <sle:slicer xmlns:sle="http://schemas.microsoft.com/office/drawing/2010/slicer" name="Categorie"/>
            </a:graphicData>
          </a:graphic>
        </xdr:graphicFrame>
      </mc:Choice>
      <mc:Fallback xmlns="">
        <xdr:sp macro="" textlink="">
          <xdr:nvSpPr>
            <xdr:cNvPr id="0" name=""/>
            <xdr:cNvSpPr>
              <a:spLocks noTextEdit="1"/>
            </xdr:cNvSpPr>
          </xdr:nvSpPr>
          <xdr:spPr>
            <a:xfrm>
              <a:off x="4049805" y="5558678"/>
              <a:ext cx="3295800" cy="1641600"/>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twoCellAnchor editAs="oneCell">
    <xdr:from>
      <xdr:col>5</xdr:col>
      <xdr:colOff>133347</xdr:colOff>
      <xdr:row>2</xdr:row>
      <xdr:rowOff>95810</xdr:rowOff>
    </xdr:from>
    <xdr:to>
      <xdr:col>5</xdr:col>
      <xdr:colOff>6380923</xdr:colOff>
      <xdr:row>2</xdr:row>
      <xdr:rowOff>1737410</xdr:rowOff>
    </xdr:to>
    <mc:AlternateContent xmlns:mc="http://schemas.openxmlformats.org/markup-compatibility/2006" xmlns:a14="http://schemas.microsoft.com/office/drawing/2010/main">
      <mc:Choice Requires="a14">
        <xdr:graphicFrame macro="">
          <xdr:nvGraphicFramePr>
            <xdr:cNvPr id="5" name="Subcategorie" descr="Slicerul pentru a filtra datele din tabel pe baza subcategoriei">
              <a:extLst>
                <a:ext uri="{FF2B5EF4-FFF2-40B4-BE49-F238E27FC236}">
                  <a16:creationId xmlns:a16="http://schemas.microsoft.com/office/drawing/2014/main" id="{A3BE91C9-2933-4774-BF0B-0B1609E73F00}"/>
                </a:ext>
              </a:extLst>
            </xdr:cNvPr>
            <xdr:cNvGraphicFramePr/>
          </xdr:nvGraphicFramePr>
          <xdr:xfrm>
            <a:off x="0" y="0"/>
            <a:ext cx="0" cy="0"/>
          </xdr:xfrm>
          <a:graphic>
            <a:graphicData uri="http://schemas.microsoft.com/office/drawing/2010/slicer">
              <sle:slicer xmlns:sle="http://schemas.microsoft.com/office/drawing/2010/slicer" name="Subcategorie"/>
            </a:graphicData>
          </a:graphic>
        </xdr:graphicFrame>
      </mc:Choice>
      <mc:Fallback xmlns="">
        <xdr:sp macro="" textlink="">
          <xdr:nvSpPr>
            <xdr:cNvPr id="0" name=""/>
            <xdr:cNvSpPr>
              <a:spLocks noTextEdit="1"/>
            </xdr:cNvSpPr>
          </xdr:nvSpPr>
          <xdr:spPr>
            <a:xfrm>
              <a:off x="7585259" y="5553075"/>
              <a:ext cx="6247576" cy="1641600"/>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twoCellAnchor editAs="oneCell">
    <xdr:from>
      <xdr:col>1</xdr:col>
      <xdr:colOff>312645</xdr:colOff>
      <xdr:row>2</xdr:row>
      <xdr:rowOff>101413</xdr:rowOff>
    </xdr:from>
    <xdr:to>
      <xdr:col>2</xdr:col>
      <xdr:colOff>2308563</xdr:colOff>
      <xdr:row>2</xdr:row>
      <xdr:rowOff>1743013</xdr:rowOff>
    </xdr:to>
    <mc:AlternateContent xmlns:mc="http://schemas.openxmlformats.org/markup-compatibility/2006" xmlns:a14="http://schemas.microsoft.com/office/drawing/2010/main">
      <mc:Choice Requires="a14">
        <xdr:graphicFrame macro="">
          <xdr:nvGraphicFramePr>
            <xdr:cNvPr id="6" name="Dată" descr="Slicer pentru a filtra PivotChart pe baza datei">
              <a:extLst>
                <a:ext uri="{FF2B5EF4-FFF2-40B4-BE49-F238E27FC236}">
                  <a16:creationId xmlns:a16="http://schemas.microsoft.com/office/drawing/2014/main" id="{64D2B73D-0104-4BF1-99F8-07DED2CCB587}"/>
                </a:ext>
              </a:extLst>
            </xdr:cNvPr>
            <xdr:cNvGraphicFramePr/>
          </xdr:nvGraphicFramePr>
          <xdr:xfrm>
            <a:off x="0" y="0"/>
            <a:ext cx="0" cy="0"/>
          </xdr:xfrm>
          <a:graphic>
            <a:graphicData uri="http://schemas.microsoft.com/office/drawing/2010/slicer">
              <sle:slicer xmlns:sle="http://schemas.microsoft.com/office/drawing/2010/slicer" name="Dată"/>
            </a:graphicData>
          </a:graphic>
        </xdr:graphicFrame>
      </mc:Choice>
      <mc:Fallback xmlns="">
        <xdr:sp macro="" textlink="">
          <xdr:nvSpPr>
            <xdr:cNvPr id="0" name=""/>
            <xdr:cNvSpPr>
              <a:spLocks noTextEdit="1"/>
            </xdr:cNvSpPr>
          </xdr:nvSpPr>
          <xdr:spPr>
            <a:xfrm>
              <a:off x="514351" y="5558678"/>
              <a:ext cx="3295800" cy="1641600"/>
            </a:xfrm>
            <a:prstGeom prst="rect">
              <a:avLst/>
            </a:prstGeom>
            <a:solidFill>
              <a:prstClr val="white"/>
            </a:solidFill>
            <a:ln w="1">
              <a:solidFill>
                <a:prstClr val="green"/>
              </a:solidFill>
            </a:ln>
          </xdr:spPr>
          <xdr:txBody>
            <a:bodyPr vertOverflow="clip" horzOverflow="clip"/>
            <a:lstStyle/>
            <a:p>
              <a:r>
                <a:rPr lang="ro-RO" sz="1100"/>
                <a:t>Această formă reprezintă un slicer. Slicerele sunt acceptate în Excel 2010 sau versiuni mai recente.
Dacă forma a fost modificată într-o versiune anterioară de Excel sau dacă registrul de lucru a fost salvat în Excel 2003 sau o versiune anterioară, slicerul nu va putea fi utilizat.</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作者" refreshedDate="43651.752184375" createdVersion="5" refreshedVersion="6" minRefreshableVersion="3" recordCount="20" xr:uid="{00000000-000A-0000-FFFF-FFFF05000000}">
  <cacheSource type="worksheet">
    <worksheetSource name="Cheltuieli"/>
  </cacheSource>
  <cacheFields count="5">
    <cacheField name="Dată" numFmtId="14">
      <sharedItems containsSemiMixedTypes="0" containsNonDate="0" containsDate="1" containsString="0" minDate="2019-03-02T00:00:00" maxDate="2019-08-02T00:00:00" count="10">
        <d v="2019-03-02T00:00:00"/>
        <d v="2019-03-04T00:00:00"/>
        <d v="2019-03-06T00:00:00"/>
        <d v="2019-04-02T00:00:00"/>
        <d v="2019-04-04T00:00:00"/>
        <d v="2019-04-06T00:00:00"/>
        <d v="2019-05-01T00:00:00"/>
        <d v="2019-06-01T00:00:00"/>
        <d v="2019-07-01T00:00:00"/>
        <d v="2019-08-01T00:00:00"/>
      </sharedItems>
      <fieldGroup base="0">
        <rangePr groupBy="months" startDate="2019-03-02T00:00:00" endDate="2019-08-02T00:00:00"/>
        <groupItems count="14">
          <s v="&lt;02.03.2019"/>
          <s v="ian"/>
          <s v="feb"/>
          <s v="mar"/>
          <s v="apr"/>
          <s v="mai"/>
          <s v="iun"/>
          <s v="iul"/>
          <s v="aug"/>
          <s v="sept"/>
          <s v="oct"/>
          <s v="nov"/>
          <s v="dec"/>
          <s v="&gt;02.08.2019"/>
        </groupItems>
      </fieldGroup>
    </cacheField>
    <cacheField name="Categorie" numFmtId="0">
      <sharedItems count="4">
        <s v="Locuință"/>
        <s v="Divertisment"/>
        <s v="Zilnic"/>
        <s v="Transport"/>
      </sharedItems>
    </cacheField>
    <cacheField name="Subcategorie" numFmtId="0">
      <sharedItems count="12">
        <s v="Internet"/>
        <s v="Telefon fix"/>
        <s v="Electricitate"/>
        <s v="Sala de sport"/>
        <s v="Îmbrăcăminte"/>
        <s v="Abonament metrou"/>
        <s v="Benzină"/>
        <s v="Tuns"/>
        <s v="Ceai/cafea"/>
        <s v="Dulciuri/bomboane"/>
        <s v="Lentile de contact"/>
        <s v="Cinema"/>
      </sharedItems>
    </cacheField>
    <cacheField name="Sumă" numFmtId="164">
      <sharedItems containsSemiMixedTypes="0" containsString="0" containsNumber="1" minValue="2.75" maxValue="62" count="8">
        <n v="29"/>
        <n v="39"/>
        <n v="62"/>
        <n v="42"/>
        <n v="21"/>
        <n v="54"/>
        <n v="12"/>
        <n v="2.75"/>
      </sharedItems>
    </cacheField>
    <cacheField name="Notă"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x v="0"/>
    <m/>
  </r>
  <r>
    <x v="0"/>
    <x v="0"/>
    <x v="1"/>
    <x v="1"/>
    <m/>
  </r>
  <r>
    <x v="1"/>
    <x v="0"/>
    <x v="2"/>
    <x v="2"/>
    <m/>
  </r>
  <r>
    <x v="1"/>
    <x v="1"/>
    <x v="3"/>
    <x v="0"/>
    <m/>
  </r>
  <r>
    <x v="2"/>
    <x v="2"/>
    <x v="4"/>
    <x v="3"/>
    <m/>
  </r>
  <r>
    <x v="2"/>
    <x v="3"/>
    <x v="5"/>
    <x v="4"/>
    <s v="Abonament martie"/>
  </r>
  <r>
    <x v="3"/>
    <x v="3"/>
    <x v="6"/>
    <x v="5"/>
    <m/>
  </r>
  <r>
    <x v="3"/>
    <x v="2"/>
    <x v="7"/>
    <x v="6"/>
    <m/>
  </r>
  <r>
    <x v="3"/>
    <x v="2"/>
    <x v="8"/>
    <x v="6"/>
    <m/>
  </r>
  <r>
    <x v="3"/>
    <x v="2"/>
    <x v="9"/>
    <x v="7"/>
    <m/>
  </r>
  <r>
    <x v="4"/>
    <x v="0"/>
    <x v="0"/>
    <x v="0"/>
    <m/>
  </r>
  <r>
    <x v="4"/>
    <x v="0"/>
    <x v="1"/>
    <x v="1"/>
    <m/>
  </r>
  <r>
    <x v="4"/>
    <x v="0"/>
    <x v="2"/>
    <x v="2"/>
    <m/>
  </r>
  <r>
    <x v="4"/>
    <x v="2"/>
    <x v="10"/>
    <x v="0"/>
    <m/>
  </r>
  <r>
    <x v="5"/>
    <x v="2"/>
    <x v="4"/>
    <x v="3"/>
    <m/>
  </r>
  <r>
    <x v="5"/>
    <x v="3"/>
    <x v="5"/>
    <x v="4"/>
    <s v="Abonament aprilie"/>
  </r>
  <r>
    <x v="6"/>
    <x v="3"/>
    <x v="6"/>
    <x v="5"/>
    <m/>
  </r>
  <r>
    <x v="7"/>
    <x v="2"/>
    <x v="7"/>
    <x v="6"/>
    <m/>
  </r>
  <r>
    <x v="8"/>
    <x v="1"/>
    <x v="11"/>
    <x v="4"/>
    <s v="Noapte de filme clasice"/>
  </r>
  <r>
    <x v="9"/>
    <x v="2"/>
    <x v="9"/>
    <x v="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ateCheltuieliPersonale" cacheId="0" applyNumberFormats="0" applyBorderFormats="0" applyFontFormats="0" applyPatternFormats="0" applyAlignmentFormats="0" applyWidthHeightFormats="1" dataCaption="Valori" updatedVersion="6" minRefreshableVersion="3" useAutoFormatting="1" itemPrintTitles="1" createdVersion="4" indent="0" outline="1" outlineData="1" multipleFieldFilters="0" chartFormat="10">
  <location ref="B3:G11" firstHeaderRow="1" firstDataRow="2" firstDataCol="1"/>
  <pivotFields count="5">
    <pivotField axis="axisRow" showAll="0">
      <items count="15">
        <item x="0"/>
        <item x="1"/>
        <item x="2"/>
        <item x="3"/>
        <item x="4"/>
        <item x="5"/>
        <item x="6"/>
        <item x="7"/>
        <item x="8"/>
        <item x="9"/>
        <item x="10"/>
        <item x="11"/>
        <item x="12"/>
        <item x="13"/>
        <item t="default"/>
      </items>
    </pivotField>
    <pivotField axis="axisCol" showAll="0">
      <items count="5">
        <item x="1"/>
        <item x="0"/>
        <item x="3"/>
        <item x="2"/>
        <item t="default"/>
      </items>
    </pivotField>
    <pivotField showAll="0">
      <items count="13">
        <item x="5"/>
        <item x="6"/>
        <item x="8"/>
        <item x="11"/>
        <item x="9"/>
        <item x="2"/>
        <item x="0"/>
        <item x="4"/>
        <item x="10"/>
        <item x="3"/>
        <item x="1"/>
        <item x="7"/>
        <item t="default"/>
      </items>
    </pivotField>
    <pivotField dataField="1" showAll="0">
      <items count="9">
        <item x="7"/>
        <item x="6"/>
        <item x="4"/>
        <item x="0"/>
        <item x="1"/>
        <item x="3"/>
        <item x="5"/>
        <item x="2"/>
        <item t="default"/>
      </items>
    </pivotField>
    <pivotField showAll="0"/>
  </pivotFields>
  <rowFields count="1">
    <field x="0"/>
  </rowFields>
  <rowItems count="7">
    <i>
      <x v="3"/>
    </i>
    <i>
      <x v="4"/>
    </i>
    <i>
      <x v="5"/>
    </i>
    <i>
      <x v="6"/>
    </i>
    <i>
      <x v="7"/>
    </i>
    <i>
      <x v="8"/>
    </i>
    <i t="grand">
      <x/>
    </i>
  </rowItems>
  <colFields count="1">
    <field x="1"/>
  </colFields>
  <colItems count="5">
    <i>
      <x/>
    </i>
    <i>
      <x v="1"/>
    </i>
    <i>
      <x v="2"/>
    </i>
    <i>
      <x v="3"/>
    </i>
    <i t="grand">
      <x/>
    </i>
  </colItems>
  <dataFields count="1">
    <dataField name="Sumă de Sumă" fld="3" baseField="0" baseItem="0"/>
  </dataFields>
  <chartFormats count="8">
    <chartFormat chart="2" format="30" series="1">
      <pivotArea type="data" outline="0" fieldPosition="0">
        <references count="1">
          <reference field="1" count="1" selected="0">
            <x v="0"/>
          </reference>
        </references>
      </pivotArea>
    </chartFormat>
    <chartFormat chart="2" format="31" series="1">
      <pivotArea type="data" outline="0" fieldPosition="0">
        <references count="1">
          <reference field="1" count="1" selected="0">
            <x v="1"/>
          </reference>
        </references>
      </pivotArea>
    </chartFormat>
    <chartFormat chart="2" format="32" series="1">
      <pivotArea type="data" outline="0" fieldPosition="0">
        <references count="1">
          <reference field="1" count="1" selected="0">
            <x v="2"/>
          </reference>
        </references>
      </pivotArea>
    </chartFormat>
    <chartFormat chart="2" format="33" series="1">
      <pivotArea type="data" outline="0" fieldPosition="0">
        <references count="1">
          <reference field="1" count="1" selected="0">
            <x v="3"/>
          </reference>
        </references>
      </pivotArea>
    </chartFormat>
    <chartFormat chart="2" format="34" series="1">
      <pivotArea type="data" outline="0" fieldPosition="0">
        <references count="2">
          <reference field="4294967294" count="1" selected="0">
            <x v="0"/>
          </reference>
          <reference field="1" count="1" selected="0">
            <x v="1"/>
          </reference>
        </references>
      </pivotArea>
    </chartFormat>
    <chartFormat chart="2" format="35" series="1">
      <pivotArea type="data" outline="0" fieldPosition="0">
        <references count="2">
          <reference field="4294967294" count="1" selected="0">
            <x v="0"/>
          </reference>
          <reference field="1" count="1" selected="0">
            <x v="3"/>
          </reference>
        </references>
      </pivotArea>
    </chartFormat>
    <chartFormat chart="2" format="36" series="1">
      <pivotArea type="data" outline="0" fieldPosition="0">
        <references count="2">
          <reference field="4294967294" count="1" selected="0">
            <x v="0"/>
          </reference>
          <reference field="1" count="1" selected="0">
            <x v="2"/>
          </reference>
        </references>
      </pivotArea>
    </chartFormat>
    <chartFormat chart="2" format="37" series="1">
      <pivotArea type="data" outline="0" fieldPosition="0">
        <references count="2">
          <reference field="4294967294" count="1" selected="0">
            <x v="0"/>
          </reference>
          <reference field="1"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Date cheltuieli personale" altTextSummary="Sursa de date pentru PivotChart pentru cheltuielile totale lunare ale fiecărei luni, grupate după categorii de cheltuieli.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 xr10:uid="{93E7C265-E28B-465C-84B8-58CF359A85CD}" sourceName="Categorie">
  <pivotTables>
    <pivotTable tabId="4" name="DateCheltuieliPersonale"/>
  </pivotTables>
  <data>
    <tabular pivotCacheId="2" showMissing="0">
      <items count="4">
        <i x="1" s="1"/>
        <i x="0" s="1"/>
        <i x="3"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ubcategorie" xr10:uid="{F902A822-FC05-4D15-8A20-B967F04CAB4C}" sourceName="Subcategorie">
  <pivotTables>
    <pivotTable tabId="4" name="DateCheltuieliPersonale"/>
  </pivotTables>
  <data>
    <tabular pivotCacheId="2" showMissing="0">
      <items count="12">
        <i x="5" s="1"/>
        <i x="6" s="1"/>
        <i x="8" s="1"/>
        <i x="11" s="1"/>
        <i x="9" s="1"/>
        <i x="2" s="1"/>
        <i x="0" s="1"/>
        <i x="4" s="1"/>
        <i x="10" s="1"/>
        <i x="3" s="1"/>
        <i x="1" s="1"/>
        <i x="7"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ată" xr10:uid="{D02C57FA-A912-4E36-84F0-964B89E11A50}" sourceName="Dată">
  <pivotTables>
    <pivotTable tabId="4" name="DateCheltuieliPersonale"/>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 xr10:uid="{F5830CAA-25B2-42D6-ACEC-FD7E35AD7523}" cache="Slicer_Categorie" caption="Categorie" columnCount="2" style="Slicerul Cheltuieli personale " rowHeight="183600"/>
  <slicer name="Subcategorie" xr10:uid="{CA96A6D8-3928-4795-A155-DD87ACC17DC4}" cache="Slicer_Subcategorie" caption="Subcategorie" columnCount="4" style="Slicerul Cheltuieli personale " rowHeight="183600"/>
  <slicer name="Dată" xr10:uid="{8D3B925B-7D5C-4D3D-A73F-EAAEC0167236}" cache="Slicer_Dată" caption="Dată" columnCount="3" style="Slicerul Cheltuieli personale " rowHeight="1836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Cheltuieli" displayName="Cheltuieli" ref="B2:F22" headerRowDxfId="11" dataDxfId="10">
  <autoFilter ref="B2:F22" xr:uid="{00000000-0009-0000-0100-00000C000000}"/>
  <sortState ref="B3:F22">
    <sortCondition ref="B2:B22"/>
  </sortState>
  <tableColumns count="5">
    <tableColumn id="1" xr3:uid="{00000000-0010-0000-0000-000001000000}" name="Dată" totalsRowLabel="Total" dataDxfId="9" totalsRowDxfId="8" dataCellStyle="Dată"/>
    <tableColumn id="2" xr3:uid="{00000000-0010-0000-0000-000002000000}" name="Categorie" dataDxfId="7" totalsRowDxfId="6"/>
    <tableColumn id="3" xr3:uid="{00000000-0010-0000-0000-000003000000}" name="Subcategorie" dataDxfId="5" totalsRowDxfId="4"/>
    <tableColumn id="6" xr3:uid="{00000000-0010-0000-0000-000006000000}" name="Sumă" dataDxfId="3" totalsRowDxfId="2"/>
    <tableColumn id="4" xr3:uid="{00000000-0010-0000-0000-000004000000}" name="Notă" totalsRowFunction="count" dataDxfId="1" totalsRowDxfId="0"/>
  </tableColumns>
  <tableStyleInfo name="Jurnal de cheltuieli" showFirstColumn="0" showLastColumn="0" showRowStripes="1" showColumnStripes="0"/>
  <extLst>
    <ext xmlns:x14="http://schemas.microsoft.com/office/spreadsheetml/2009/9/main" uri="{504A1905-F514-4f6f-8877-14C23A59335A}">
      <x14:table altTextSummary="Introduceți data, categoria, subcategoria, suma și notele în acest tabel"/>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autoPageBreaks="0"/>
  </sheetPr>
  <dimension ref="B1:F3"/>
  <sheetViews>
    <sheetView showGridLines="0" tabSelected="1" zoomScale="85" zoomScaleNormal="85" workbookViewId="0"/>
  </sheetViews>
  <sheetFormatPr defaultColWidth="6" defaultRowHeight="15" customHeight="1" x14ac:dyDescent="0.2"/>
  <cols>
    <col min="1" max="1" width="2.625" style="3" customWidth="1"/>
    <col min="2" max="2" width="17" style="3" customWidth="1"/>
    <col min="3" max="3" width="33.125" style="3" customWidth="1"/>
    <col min="4" max="4" width="27.125" style="3" customWidth="1"/>
    <col min="5" max="5" width="18" style="3" customWidth="1"/>
    <col min="6" max="6" width="83.75" style="3" customWidth="1"/>
    <col min="7" max="7" width="2.625" style="3" customWidth="1"/>
    <col min="8" max="16384" width="6" style="3"/>
  </cols>
  <sheetData>
    <row r="1" spans="2:6" ht="63" customHeight="1" x14ac:dyDescent="0.2">
      <c r="B1" s="4"/>
      <c r="C1" s="18" t="s">
        <v>2</v>
      </c>
      <c r="D1" s="18"/>
      <c r="E1" s="18"/>
      <c r="F1" s="11" t="s">
        <v>4</v>
      </c>
    </row>
    <row r="2" spans="2:6" ht="366.75" customHeight="1" x14ac:dyDescent="0.2">
      <c r="B2" s="16" t="s">
        <v>0</v>
      </c>
      <c r="C2" s="17"/>
      <c r="D2" s="17"/>
      <c r="E2" s="17"/>
      <c r="F2" s="17"/>
    </row>
    <row r="3" spans="2:6" ht="142.5" customHeight="1" x14ac:dyDescent="0.2">
      <c r="B3" s="16" t="s">
        <v>1</v>
      </c>
      <c r="C3" s="17"/>
      <c r="D3" s="16" t="s">
        <v>3</v>
      </c>
      <c r="E3" s="17"/>
      <c r="F3" s="12" t="s">
        <v>5</v>
      </c>
    </row>
  </sheetData>
  <sheetProtection selectLockedCells="1" pivotTables="0" selectUnlockedCells="1"/>
  <mergeCells count="4">
    <mergeCell ref="B2:F2"/>
    <mergeCell ref="B3:C3"/>
    <mergeCell ref="D3:E3"/>
    <mergeCell ref="C1:E1"/>
  </mergeCells>
  <dataValidations count="3">
    <dataValidation allowBlank="1" showInputMessage="1" showErrorMessage="1" prompt="Creați un calculator pentru cheltuieli personale în acest registru de lucru. PivotChart afișând cheltuieli pentru fiecare categorie și lună se află în celula B2. Selectați celula F1 pentru a naviga la foaia de lucru Jurnal de cheltuieli" sqref="A1" xr:uid="{00000000-0002-0000-0000-000000000000}"/>
    <dataValidation allowBlank="1" showInputMessage="1" showErrorMessage="1" prompt="Linkul de navigare la foaia de lucru Jurnal de cheltuieli este în această celulă" sqref="F1" xr:uid="{00000000-0002-0000-0000-000002000000}"/>
    <dataValidation allowBlank="1" showInputMessage="1" showErrorMessage="1" prompt="Titlul acestei foi de lucru se află în această celulă. Raportul PivotChart cu cheltuielile personale se află în celula de mai jos. Linkul de navigare la foaia de lucru Jurnal de cheltuieli se află în celula din dreapta" sqref="C1" xr:uid="{00000000-0002-0000-0000-000001000000}"/>
  </dataValidations>
  <hyperlinks>
    <hyperlink ref="F1" location="'Jurnal de cheltuieli'!A1" tooltip="Selectați pentru a naviga la foaia de lucru Jurnal de cheltuieli" display="to expense log &gt;" xr:uid="{00000000-0004-0000-0000-000000000000}"/>
  </hyperlinks>
  <pageMargins left="0.7" right="0.7" top="0.75" bottom="0.75" header="0.3" footer="0.3"/>
  <pageSetup paperSize="9" fitToHeight="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B1:F22"/>
  <sheetViews>
    <sheetView showGridLines="0" zoomScale="85" zoomScaleNormal="85" workbookViewId="0"/>
  </sheetViews>
  <sheetFormatPr defaultColWidth="8.75" defaultRowHeight="30" customHeight="1" x14ac:dyDescent="0.2"/>
  <cols>
    <col min="1" max="1" width="2.625" style="3" customWidth="1"/>
    <col min="2" max="2" width="17" style="3" customWidth="1"/>
    <col min="3" max="3" width="25" style="3" customWidth="1"/>
    <col min="4" max="4" width="23" style="3" customWidth="1"/>
    <col min="5" max="5" width="13" style="3" customWidth="1"/>
    <col min="6" max="6" width="38" style="3" customWidth="1"/>
    <col min="7" max="7" width="2.625" style="3" customWidth="1"/>
    <col min="8" max="16384" width="8.75" style="3"/>
  </cols>
  <sheetData>
    <row r="1" spans="2:6" ht="63" customHeight="1" x14ac:dyDescent="0.2">
      <c r="B1" s="18" t="s">
        <v>6</v>
      </c>
      <c r="C1" s="18"/>
      <c r="D1" s="18"/>
      <c r="E1" s="6"/>
      <c r="F1" s="11" t="s">
        <v>27</v>
      </c>
    </row>
    <row r="2" spans="2:6" ht="30" customHeight="1" x14ac:dyDescent="0.2">
      <c r="B2" s="5" t="s">
        <v>7</v>
      </c>
      <c r="C2" s="5" t="s">
        <v>8</v>
      </c>
      <c r="D2" s="5" t="s">
        <v>13</v>
      </c>
      <c r="E2" s="7" t="s">
        <v>26</v>
      </c>
      <c r="F2" s="5" t="s">
        <v>28</v>
      </c>
    </row>
    <row r="3" spans="2:6" ht="30" customHeight="1" x14ac:dyDescent="0.2">
      <c r="B3" s="8">
        <f ca="1">DATE(YEAR(TODAY()),3,2)</f>
        <v>43526</v>
      </c>
      <c r="C3" s="9" t="s">
        <v>9</v>
      </c>
      <c r="D3" s="9" t="s">
        <v>14</v>
      </c>
      <c r="E3" s="10">
        <v>29</v>
      </c>
      <c r="F3" s="9"/>
    </row>
    <row r="4" spans="2:6" ht="30" customHeight="1" x14ac:dyDescent="0.2">
      <c r="B4" s="8">
        <f t="shared" ref="B4" ca="1" si="0">DATE(YEAR(TODAY()),3,2)</f>
        <v>43526</v>
      </c>
      <c r="C4" s="9" t="s">
        <v>9</v>
      </c>
      <c r="D4" s="9" t="s">
        <v>15</v>
      </c>
      <c r="E4" s="10">
        <v>39</v>
      </c>
      <c r="F4" s="9"/>
    </row>
    <row r="5" spans="2:6" ht="30" customHeight="1" x14ac:dyDescent="0.2">
      <c r="B5" s="8">
        <f ca="1">DATE(YEAR(TODAY()),3,4)</f>
        <v>43528</v>
      </c>
      <c r="C5" s="9" t="s">
        <v>9</v>
      </c>
      <c r="D5" s="9" t="s">
        <v>16</v>
      </c>
      <c r="E5" s="10">
        <v>62</v>
      </c>
      <c r="F5" s="9"/>
    </row>
    <row r="6" spans="2:6" ht="30" customHeight="1" x14ac:dyDescent="0.2">
      <c r="B6" s="8">
        <f ca="1">DATE(YEAR(TODAY()),3,4)</f>
        <v>43528</v>
      </c>
      <c r="C6" s="9" t="s">
        <v>10</v>
      </c>
      <c r="D6" s="9" t="s">
        <v>17</v>
      </c>
      <c r="E6" s="10">
        <v>29</v>
      </c>
      <c r="F6" s="9"/>
    </row>
    <row r="7" spans="2:6" ht="30" customHeight="1" x14ac:dyDescent="0.2">
      <c r="B7" s="8">
        <f ca="1">DATE(YEAR(TODAY()),3,6)</f>
        <v>43530</v>
      </c>
      <c r="C7" s="9" t="s">
        <v>11</v>
      </c>
      <c r="D7" s="9" t="s">
        <v>18</v>
      </c>
      <c r="E7" s="10">
        <v>42</v>
      </c>
      <c r="F7" s="9"/>
    </row>
    <row r="8" spans="2:6" ht="30" customHeight="1" x14ac:dyDescent="0.2">
      <c r="B8" s="8">
        <f ca="1">DATE(YEAR(TODAY()),3,6)</f>
        <v>43530</v>
      </c>
      <c r="C8" s="9" t="s">
        <v>12</v>
      </c>
      <c r="D8" s="9" t="s">
        <v>19</v>
      </c>
      <c r="E8" s="10">
        <v>21</v>
      </c>
      <c r="F8" s="9" t="s">
        <v>29</v>
      </c>
    </row>
    <row r="9" spans="2:6" ht="30" customHeight="1" x14ac:dyDescent="0.2">
      <c r="B9" s="8">
        <f ca="1">DATE(YEAR(TODAY()),4,2)</f>
        <v>43557</v>
      </c>
      <c r="C9" s="9" t="s">
        <v>12</v>
      </c>
      <c r="D9" s="9" t="s">
        <v>20</v>
      </c>
      <c r="E9" s="10">
        <v>54</v>
      </c>
      <c r="F9" s="9"/>
    </row>
    <row r="10" spans="2:6" ht="30" customHeight="1" x14ac:dyDescent="0.2">
      <c r="B10" s="8">
        <f t="shared" ref="B10:B12" ca="1" si="1">DATE(YEAR(TODAY()),4,2)</f>
        <v>43557</v>
      </c>
      <c r="C10" s="9" t="s">
        <v>11</v>
      </c>
      <c r="D10" s="9" t="s">
        <v>21</v>
      </c>
      <c r="E10" s="10">
        <v>12</v>
      </c>
      <c r="F10" s="9"/>
    </row>
    <row r="11" spans="2:6" ht="30" customHeight="1" x14ac:dyDescent="0.2">
      <c r="B11" s="8">
        <f t="shared" ca="1" si="1"/>
        <v>43557</v>
      </c>
      <c r="C11" s="9" t="s">
        <v>11</v>
      </c>
      <c r="D11" s="9" t="s">
        <v>22</v>
      </c>
      <c r="E11" s="10">
        <v>12</v>
      </c>
      <c r="F11" s="9"/>
    </row>
    <row r="12" spans="2:6" ht="30" customHeight="1" x14ac:dyDescent="0.2">
      <c r="B12" s="8">
        <f t="shared" ca="1" si="1"/>
        <v>43557</v>
      </c>
      <c r="C12" s="9" t="s">
        <v>11</v>
      </c>
      <c r="D12" s="9" t="s">
        <v>23</v>
      </c>
      <c r="E12" s="10">
        <v>2.75</v>
      </c>
      <c r="F12" s="9"/>
    </row>
    <row r="13" spans="2:6" ht="30" customHeight="1" x14ac:dyDescent="0.2">
      <c r="B13" s="8">
        <f ca="1">DATE(YEAR(TODAY()),4,4)</f>
        <v>43559</v>
      </c>
      <c r="C13" s="9" t="s">
        <v>9</v>
      </c>
      <c r="D13" s="9" t="s">
        <v>14</v>
      </c>
      <c r="E13" s="10">
        <v>29</v>
      </c>
      <c r="F13" s="9"/>
    </row>
    <row r="14" spans="2:6" ht="30" customHeight="1" x14ac:dyDescent="0.2">
      <c r="B14" s="8">
        <f ca="1">DATE(YEAR(TODAY()),4,4)</f>
        <v>43559</v>
      </c>
      <c r="C14" s="9" t="s">
        <v>9</v>
      </c>
      <c r="D14" s="9" t="s">
        <v>15</v>
      </c>
      <c r="E14" s="10">
        <v>39</v>
      </c>
      <c r="F14" s="9"/>
    </row>
    <row r="15" spans="2:6" ht="30" customHeight="1" x14ac:dyDescent="0.2">
      <c r="B15" s="8">
        <f ca="1">DATE(YEAR(TODAY()),4,4)</f>
        <v>43559</v>
      </c>
      <c r="C15" s="9" t="s">
        <v>9</v>
      </c>
      <c r="D15" s="9" t="s">
        <v>16</v>
      </c>
      <c r="E15" s="10">
        <v>62</v>
      </c>
      <c r="F15" s="9"/>
    </row>
    <row r="16" spans="2:6" ht="30" customHeight="1" x14ac:dyDescent="0.2">
      <c r="B16" s="8">
        <f ca="1">DATE(YEAR(TODAY()),4,4)</f>
        <v>43559</v>
      </c>
      <c r="C16" s="9" t="s">
        <v>11</v>
      </c>
      <c r="D16" s="9" t="s">
        <v>24</v>
      </c>
      <c r="E16" s="10">
        <v>29</v>
      </c>
      <c r="F16" s="9"/>
    </row>
    <row r="17" spans="2:6" ht="30" customHeight="1" x14ac:dyDescent="0.2">
      <c r="B17" s="8">
        <f ca="1">DATE(YEAR(TODAY()),4,6)</f>
        <v>43561</v>
      </c>
      <c r="C17" s="9" t="s">
        <v>11</v>
      </c>
      <c r="D17" s="9" t="s">
        <v>18</v>
      </c>
      <c r="E17" s="10">
        <v>42</v>
      </c>
      <c r="F17" s="9"/>
    </row>
    <row r="18" spans="2:6" ht="30" customHeight="1" x14ac:dyDescent="0.2">
      <c r="B18" s="8">
        <f ca="1">DATE(YEAR(TODAY()),4,6)</f>
        <v>43561</v>
      </c>
      <c r="C18" s="9" t="s">
        <v>12</v>
      </c>
      <c r="D18" s="9" t="s">
        <v>19</v>
      </c>
      <c r="E18" s="10">
        <v>21</v>
      </c>
      <c r="F18" s="9" t="s">
        <v>30</v>
      </c>
    </row>
    <row r="19" spans="2:6" ht="30" customHeight="1" x14ac:dyDescent="0.2">
      <c r="B19" s="8">
        <f ca="1">DATE(YEAR(TODAY()),5,1)</f>
        <v>43586</v>
      </c>
      <c r="C19" s="9" t="s">
        <v>12</v>
      </c>
      <c r="D19" s="9" t="s">
        <v>20</v>
      </c>
      <c r="E19" s="10">
        <v>54</v>
      </c>
      <c r="F19" s="9"/>
    </row>
    <row r="20" spans="2:6" ht="30" customHeight="1" x14ac:dyDescent="0.2">
      <c r="B20" s="8">
        <f ca="1">DATE(YEAR(TODAY()),6,1)</f>
        <v>43617</v>
      </c>
      <c r="C20" s="9" t="s">
        <v>11</v>
      </c>
      <c r="D20" s="9" t="s">
        <v>21</v>
      </c>
      <c r="E20" s="10">
        <v>12</v>
      </c>
      <c r="F20" s="9"/>
    </row>
    <row r="21" spans="2:6" ht="30" customHeight="1" x14ac:dyDescent="0.2">
      <c r="B21" s="8">
        <f ca="1">DATE(YEAR(TODAY()),7,1)</f>
        <v>43647</v>
      </c>
      <c r="C21" s="9" t="s">
        <v>10</v>
      </c>
      <c r="D21" s="9" t="s">
        <v>25</v>
      </c>
      <c r="E21" s="10">
        <v>21</v>
      </c>
      <c r="F21" s="9" t="s">
        <v>31</v>
      </c>
    </row>
    <row r="22" spans="2:6" ht="30" customHeight="1" x14ac:dyDescent="0.2">
      <c r="B22" s="8">
        <f ca="1">DATE(YEAR(TODAY()),8,1)</f>
        <v>43678</v>
      </c>
      <c r="C22" s="9" t="s">
        <v>11</v>
      </c>
      <c r="D22" s="9" t="s">
        <v>23</v>
      </c>
      <c r="E22" s="10">
        <v>2.75</v>
      </c>
      <c r="F22" s="9"/>
    </row>
  </sheetData>
  <mergeCells count="1">
    <mergeCell ref="B1:D1"/>
  </mergeCells>
  <dataValidations count="10">
    <dataValidation type="date" operator="greaterThan" allowBlank="1" showInputMessage="1" showErrorMessage="1" sqref="B3:B22" xr:uid="{00000000-0002-0000-0100-000000000000}">
      <formula1>40544</formula1>
    </dataValidation>
    <dataValidation type="decimal" allowBlank="1" showInputMessage="1" showErrorMessage="1" sqref="E3:E22" xr:uid="{00000000-0002-0000-0100-000001000000}">
      <formula1>0</formula1>
      <formula2>100000</formula2>
    </dataValidation>
    <dataValidation allowBlank="1" showInputMessage="1" showErrorMessage="1" prompt="Creați un jurnal de cheltuieli în această foaie de lucru. Selectați celula F1 pentru a naviga la tabloul de bord. Introduceți detalii despre cheltuieli în tabelul Cheltuieli" sqref="A1" xr:uid="{00000000-0002-0000-0100-000002000000}"/>
    <dataValidation allowBlank="1" showInputMessage="1" showErrorMessage="1" prompt="Titlul acestei foi de lucru se află în această celulă. Linkul de navigare la foaia de lucru Tabel de bord se află în celula din dreapta. Introduceți detalii în tabelul de mai jos" sqref="B1:D1" xr:uid="{00000000-0002-0000-0100-000003000000}"/>
    <dataValidation allowBlank="1" showInputMessage="1" showErrorMessage="1" prompt="Linkul de navigare la foaia de lucru Tablou de bord se află în această celulă" sqref="F1" xr:uid="{00000000-0002-0000-0100-000004000000}"/>
    <dataValidation allowBlank="1" showInputMessage="1" showErrorMessage="1" prompt="Introduceți data în această coloană, sub acest titlu. Utilizați filtrele din titluri pentru a găsi anumite intrări" sqref="B2" xr:uid="{00000000-0002-0000-0100-000005000000}"/>
    <dataValidation allowBlank="1" showInputMessage="1" showErrorMessage="1" prompt="Introduceți categoria în această coloană, sub acest titlu" sqref="C2" xr:uid="{00000000-0002-0000-0100-000006000000}"/>
    <dataValidation allowBlank="1" showInputMessage="1" showErrorMessage="1" prompt="Introduceți subcategoria în această coloană, sub acest titlu" sqref="D2" xr:uid="{00000000-0002-0000-0100-000007000000}"/>
    <dataValidation allowBlank="1" showInputMessage="1" showErrorMessage="1" prompt="Introduceți suma în această coloană, sub acest titlu" sqref="E2" xr:uid="{00000000-0002-0000-0100-000008000000}"/>
    <dataValidation allowBlank="1" showInputMessage="1" showErrorMessage="1" prompt="Introduceți nota în această coloană, sub acest titlu" sqref="F2" xr:uid="{00000000-0002-0000-0100-000009000000}"/>
  </dataValidations>
  <hyperlinks>
    <hyperlink ref="F1" location="'Tablou de bord'!A1" tooltip="Selectați pentru a naviga la foaia de lucru Tablou de bord" display="&lt; la tabloul de bord" xr:uid="{00000000-0004-0000-0100-000000000000}"/>
  </hyperlinks>
  <pageMargins left="0.7" right="0.7" top="0.75" bottom="0.75" header="0.3" footer="0.3"/>
  <pageSetup paperSize="9" fitToHeight="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28"/>
  <sheetViews>
    <sheetView zoomScaleNormal="100" workbookViewId="0"/>
  </sheetViews>
  <sheetFormatPr defaultColWidth="8.625" defaultRowHeight="14.25" x14ac:dyDescent="0.2"/>
  <cols>
    <col min="1" max="1" width="2.875" style="1" customWidth="1"/>
    <col min="2" max="2" width="21.625" style="1" bestFit="1" customWidth="1"/>
    <col min="3" max="3" width="22.25" style="1" bestFit="1" customWidth="1"/>
    <col min="4" max="4" width="10" style="1" bestFit="1" customWidth="1"/>
    <col min="5" max="5" width="11.125" style="1" bestFit="1" customWidth="1"/>
    <col min="6" max="6" width="7" style="1" bestFit="1" customWidth="1"/>
    <col min="7" max="7" width="14.25" style="1" bestFit="1" customWidth="1"/>
    <col min="8" max="8" width="4.5" style="1" customWidth="1"/>
    <col min="9" max="9" width="7.125" style="1" customWidth="1"/>
    <col min="10" max="10" width="8.5" style="1" customWidth="1"/>
    <col min="11" max="12" width="4.5" style="1" customWidth="1"/>
    <col min="13" max="13" width="8.375" style="1" customWidth="1"/>
    <col min="14" max="14" width="7.875" style="1" customWidth="1"/>
    <col min="15" max="16384" width="8.625" style="1"/>
  </cols>
  <sheetData>
    <row r="1" spans="1:14" s="2" customFormat="1" ht="53.25" customHeight="1" thickBot="1" x14ac:dyDescent="0.25">
      <c r="A1" s="1"/>
      <c r="B1" s="19" t="s">
        <v>32</v>
      </c>
      <c r="C1" s="19"/>
      <c r="D1" s="19"/>
      <c r="E1" s="19"/>
      <c r="F1" s="19"/>
      <c r="G1" s="19"/>
    </row>
    <row r="2" spans="1:14" ht="57" customHeight="1" thickTop="1" x14ac:dyDescent="0.2">
      <c r="B2" s="20" t="s">
        <v>33</v>
      </c>
      <c r="C2" s="20"/>
      <c r="D2" s="20"/>
      <c r="E2" s="20"/>
      <c r="F2" s="20"/>
      <c r="G2" s="20"/>
    </row>
    <row r="3" spans="1:14" ht="28.5" customHeight="1" x14ac:dyDescent="0.2">
      <c r="B3" s="13" t="s">
        <v>43</v>
      </c>
      <c r="C3" s="13" t="s">
        <v>42</v>
      </c>
      <c r="D3"/>
      <c r="E3"/>
      <c r="F3"/>
      <c r="G3"/>
      <c r="H3"/>
      <c r="I3"/>
      <c r="J3"/>
      <c r="K3"/>
      <c r="L3"/>
      <c r="M3"/>
      <c r="N3"/>
    </row>
    <row r="4" spans="1:14" ht="28.5" customHeight="1" x14ac:dyDescent="0.2">
      <c r="B4" s="13" t="s">
        <v>35</v>
      </c>
      <c r="C4" t="s">
        <v>10</v>
      </c>
      <c r="D4" t="s">
        <v>9</v>
      </c>
      <c r="E4" t="s">
        <v>12</v>
      </c>
      <c r="F4" t="s">
        <v>11</v>
      </c>
      <c r="G4" t="s">
        <v>34</v>
      </c>
      <c r="H4"/>
      <c r="I4"/>
      <c r="J4"/>
      <c r="K4"/>
      <c r="L4"/>
      <c r="M4"/>
      <c r="N4"/>
    </row>
    <row r="5" spans="1:14" x14ac:dyDescent="0.2">
      <c r="B5" s="14" t="s">
        <v>36</v>
      </c>
      <c r="C5" s="15">
        <v>29</v>
      </c>
      <c r="D5" s="15">
        <v>130</v>
      </c>
      <c r="E5" s="15">
        <v>21</v>
      </c>
      <c r="F5" s="15">
        <v>42</v>
      </c>
      <c r="G5" s="15">
        <v>222</v>
      </c>
      <c r="H5"/>
      <c r="I5"/>
      <c r="J5"/>
      <c r="K5"/>
      <c r="L5"/>
      <c r="M5"/>
      <c r="N5"/>
    </row>
    <row r="6" spans="1:14" x14ac:dyDescent="0.2">
      <c r="B6" s="14" t="s">
        <v>37</v>
      </c>
      <c r="C6" s="15"/>
      <c r="D6" s="15">
        <v>130</v>
      </c>
      <c r="E6" s="15">
        <v>75</v>
      </c>
      <c r="F6" s="15">
        <v>97.75</v>
      </c>
      <c r="G6" s="15">
        <v>302.75</v>
      </c>
      <c r="H6"/>
      <c r="I6"/>
      <c r="J6"/>
      <c r="K6"/>
      <c r="L6"/>
      <c r="M6"/>
      <c r="N6"/>
    </row>
    <row r="7" spans="1:14" x14ac:dyDescent="0.2">
      <c r="B7" s="14" t="s">
        <v>38</v>
      </c>
      <c r="C7" s="15"/>
      <c r="D7" s="15"/>
      <c r="E7" s="15">
        <v>54</v>
      </c>
      <c r="F7" s="15"/>
      <c r="G7" s="15">
        <v>54</v>
      </c>
      <c r="H7"/>
      <c r="I7"/>
      <c r="J7"/>
      <c r="K7"/>
      <c r="L7"/>
      <c r="M7"/>
      <c r="N7"/>
    </row>
    <row r="8" spans="1:14" x14ac:dyDescent="0.2">
      <c r="B8" s="14" t="s">
        <v>39</v>
      </c>
      <c r="C8" s="15"/>
      <c r="D8" s="15"/>
      <c r="E8" s="15"/>
      <c r="F8" s="15">
        <v>12</v>
      </c>
      <c r="G8" s="15">
        <v>12</v>
      </c>
      <c r="H8"/>
      <c r="I8"/>
      <c r="J8"/>
      <c r="K8"/>
      <c r="L8"/>
      <c r="M8"/>
      <c r="N8"/>
    </row>
    <row r="9" spans="1:14" x14ac:dyDescent="0.2">
      <c r="B9" s="14" t="s">
        <v>40</v>
      </c>
      <c r="C9" s="15">
        <v>21</v>
      </c>
      <c r="D9" s="15"/>
      <c r="E9" s="15"/>
      <c r="F9" s="15"/>
      <c r="G9" s="15">
        <v>21</v>
      </c>
      <c r="H9"/>
      <c r="I9"/>
      <c r="J9"/>
      <c r="K9"/>
      <c r="L9"/>
      <c r="M9"/>
      <c r="N9"/>
    </row>
    <row r="10" spans="1:14" x14ac:dyDescent="0.2">
      <c r="B10" s="14" t="s">
        <v>41</v>
      </c>
      <c r="C10" s="15"/>
      <c r="D10" s="15"/>
      <c r="E10" s="15"/>
      <c r="F10" s="15">
        <v>2.75</v>
      </c>
      <c r="G10" s="15">
        <v>2.75</v>
      </c>
      <c r="H10"/>
      <c r="I10"/>
      <c r="J10"/>
      <c r="K10"/>
      <c r="L10"/>
      <c r="M10"/>
      <c r="N10"/>
    </row>
    <row r="11" spans="1:14" x14ac:dyDescent="0.2">
      <c r="B11" s="14" t="s">
        <v>34</v>
      </c>
      <c r="C11" s="15">
        <v>50</v>
      </c>
      <c r="D11" s="15">
        <v>260</v>
      </c>
      <c r="E11" s="15">
        <v>150</v>
      </c>
      <c r="F11" s="15">
        <v>154.5</v>
      </c>
      <c r="G11" s="15">
        <v>614.5</v>
      </c>
      <c r="H11"/>
      <c r="I11"/>
      <c r="J11"/>
      <c r="K11"/>
      <c r="L11"/>
      <c r="M11"/>
      <c r="N11"/>
    </row>
    <row r="12" spans="1:14" x14ac:dyDescent="0.2">
      <c r="B12"/>
      <c r="C12"/>
      <c r="D12"/>
      <c r="E12"/>
      <c r="F12"/>
      <c r="G12"/>
      <c r="H12"/>
      <c r="I12"/>
      <c r="J12"/>
      <c r="K12"/>
      <c r="L12"/>
      <c r="M12"/>
      <c r="N12"/>
    </row>
    <row r="13" spans="1:14" x14ac:dyDescent="0.2">
      <c r="B13"/>
      <c r="C13"/>
      <c r="D13"/>
      <c r="E13"/>
      <c r="F13"/>
      <c r="G13"/>
    </row>
    <row r="14" spans="1:14" x14ac:dyDescent="0.2">
      <c r="B14"/>
      <c r="C14"/>
      <c r="D14"/>
      <c r="E14"/>
      <c r="F14"/>
      <c r="G14"/>
    </row>
    <row r="15" spans="1:14" x14ac:dyDescent="0.2">
      <c r="B15"/>
      <c r="C15"/>
      <c r="D15"/>
      <c r="E15"/>
      <c r="F15"/>
      <c r="G15"/>
    </row>
    <row r="16" spans="1:14" x14ac:dyDescent="0.2">
      <c r="B16"/>
      <c r="C16"/>
      <c r="D16"/>
      <c r="E16"/>
      <c r="F16"/>
      <c r="G16"/>
    </row>
    <row r="17" spans="2:7" x14ac:dyDescent="0.2">
      <c r="B17"/>
      <c r="C17"/>
      <c r="D17"/>
      <c r="E17"/>
      <c r="F17"/>
      <c r="G17"/>
    </row>
    <row r="18" spans="2:7" x14ac:dyDescent="0.2">
      <c r="B18"/>
      <c r="C18"/>
      <c r="D18"/>
      <c r="E18"/>
      <c r="F18"/>
      <c r="G18"/>
    </row>
    <row r="19" spans="2:7" x14ac:dyDescent="0.2">
      <c r="B19"/>
      <c r="C19"/>
      <c r="D19"/>
      <c r="E19"/>
      <c r="F19"/>
      <c r="G19"/>
    </row>
    <row r="20" spans="2:7" x14ac:dyDescent="0.2">
      <c r="B20"/>
      <c r="C20"/>
      <c r="D20"/>
      <c r="E20"/>
      <c r="F20"/>
      <c r="G20"/>
    </row>
    <row r="21" spans="2:7" x14ac:dyDescent="0.2">
      <c r="B21"/>
      <c r="C21"/>
      <c r="D21"/>
      <c r="E21"/>
      <c r="F21"/>
      <c r="G21"/>
    </row>
    <row r="22" spans="2:7" x14ac:dyDescent="0.2">
      <c r="B22"/>
      <c r="C22"/>
      <c r="D22"/>
      <c r="E22"/>
      <c r="F22"/>
      <c r="G22"/>
    </row>
    <row r="23" spans="2:7" x14ac:dyDescent="0.2">
      <c r="B23"/>
      <c r="C23"/>
      <c r="D23"/>
      <c r="E23"/>
      <c r="F23"/>
      <c r="G23"/>
    </row>
    <row r="24" spans="2:7" x14ac:dyDescent="0.2">
      <c r="B24"/>
      <c r="C24"/>
      <c r="D24"/>
      <c r="E24"/>
      <c r="F24"/>
      <c r="G24"/>
    </row>
    <row r="25" spans="2:7" x14ac:dyDescent="0.2">
      <c r="B25"/>
      <c r="C25"/>
      <c r="D25"/>
      <c r="E25"/>
      <c r="F25"/>
      <c r="G25"/>
    </row>
    <row r="26" spans="2:7" x14ac:dyDescent="0.2">
      <c r="B26"/>
      <c r="C26"/>
      <c r="D26"/>
      <c r="E26"/>
      <c r="F26"/>
      <c r="G26"/>
    </row>
    <row r="27" spans="2:7" x14ac:dyDescent="0.2">
      <c r="B27"/>
      <c r="C27"/>
      <c r="D27"/>
      <c r="E27"/>
      <c r="F27"/>
      <c r="G27"/>
    </row>
    <row r="28" spans="2:7" x14ac:dyDescent="0.2">
      <c r="B28"/>
      <c r="C28"/>
      <c r="D28"/>
      <c r="E28"/>
      <c r="F28"/>
      <c r="G28"/>
    </row>
  </sheetData>
  <mergeCells count="2">
    <mergeCell ref="B1:G1"/>
    <mergeCell ref="B2:G2"/>
  </mergeCells>
  <dataValidations count="2">
    <dataValidation allowBlank="1" showInputMessage="1" showErrorMessage="1" prompt="Foaia de lucru ascunsă are ca sursă de date tabelul pivot, nu ștergeți această foaie de lucru. Ștergerea acestei foi de lucru va perturba datele tabloului de bord" sqref="A1" xr:uid="{00000000-0002-0000-0200-000000000000}"/>
    <dataValidation allowBlank="1" showInputMessage="1" showErrorMessage="1" prompt="Titlul acestei foi de lucru se află în această celulă. Sursa de date PivotChart pornește din celula B3" sqref="B1" xr:uid="{00000000-0002-0000-0200-000001000000}"/>
  </dataValidation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F429FB-56B9-4C25-9D9A-EAC164DB23C4}">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5092CD15-3647-42A0-9C9B-FD9348D2F1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Tablou de bord</vt:lpstr>
      <vt:lpstr>Jurnal de cheltuieli</vt:lpstr>
      <vt:lpstr>Date cheltuieli personale</vt:lpstr>
      <vt:lpstr>'Jurnal de cheltuieli'!Print_Titles</vt:lpstr>
      <vt:lpstr>Titlu2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2019-07-05T13:37:04Z</dcterms:created>
  <dcterms:modified xsi:type="dcterms:W3CDTF">2019-07-05T13:37:04Z</dcterms:modified>
</cp:coreProperties>
</file>