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510"/>
  </bookViews>
  <sheets>
    <sheet name="Jurnal card de credit" sheetId="2" r:id="rId1"/>
  </sheets>
  <definedNames>
    <definedName name="_xlnm.Print_Titles" localSheetId="0">'Jurnal card de credit'!$3:$3</definedName>
    <definedName name="TitluColoană1">Date[[#Headers],[Dată]]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<sst xmlns="http://schemas.openxmlformats.org/spreadsheetml/2006/main" count="21" uniqueCount="19">
  <si>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Numele cardului de credit</t>
  </si>
  <si>
    <t>Introduceți plățile ca valori negative în tabel, mai jos.</t>
  </si>
  <si>
    <t>Dată</t>
  </si>
  <si>
    <t>Total</t>
  </si>
  <si>
    <t>Descriere</t>
  </si>
  <si>
    <t>Sold existent</t>
  </si>
  <si>
    <t>Plata pentru iunie</t>
  </si>
  <si>
    <t>Cadru imagine</t>
  </si>
  <si>
    <t>Vin</t>
  </si>
  <si>
    <t>Bilet la Maui</t>
  </si>
  <si>
    <t>Retragere numerar</t>
  </si>
  <si>
    <t>Sumă</t>
  </si>
  <si>
    <t>Nume comerciant</t>
  </si>
  <si>
    <t>Woodgrove Bank</t>
  </si>
  <si>
    <t>Northwind Traders</t>
  </si>
  <si>
    <t>Coho Winery</t>
  </si>
  <si>
    <t>Blue Yonder Airlines</t>
  </si>
  <si>
    <t>Taxe per tranzacție</t>
  </si>
  <si>
    <t>Sold
(nu include dobânda)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</si>
</sst>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lei&quot;"/>
  </numFmts>
  <fonts count="19" x14ac:knownFonts="1">
    <font>
      <sz val="11"/>
      <color theme="1" tint="0.2499465926084170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 tint="0.24994659260841701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i/>
      <sz val="11"/>
      <color theme="1" tint="0.34998626667073579"/>
      <name val="Calibri"/>
      <family val="2"/>
    </font>
    <font>
      <b/>
      <sz val="11"/>
      <color theme="3"/>
      <name val="Calibri"/>
      <family val="2"/>
    </font>
    <font>
      <sz val="14"/>
      <color theme="4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36"/>
      <color theme="4" tint="-0.499984740745262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9" fillId="0" borderId="0" applyNumberFormat="0" applyFill="0" applyProtection="0">
      <alignment vertical="center"/>
    </xf>
    <xf numFmtId="0" fontId="11" fillId="0" borderId="0" applyNumberFormat="0" applyFill="0" applyProtection="0"/>
    <xf numFmtId="0" fontId="2" fillId="2" borderId="0">
      <alignment horizontal="center" vertical="center" wrapText="1"/>
    </xf>
    <xf numFmtId="164" fontId="6" fillId="0" borderId="0" applyFont="0" applyFill="0" applyBorder="0" applyProtection="0">
      <alignment horizontal="right" vertical="center" indent="1"/>
    </xf>
    <xf numFmtId="164" fontId="6" fillId="0" borderId="0" applyFont="0" applyFill="0" applyBorder="0" applyProtection="0">
      <alignment horizontal="right" vertical="center"/>
    </xf>
    <xf numFmtId="0" fontId="16" fillId="0" borderId="1" applyNumberFormat="0" applyFill="0" applyProtection="0">
      <alignment vertical="center"/>
    </xf>
    <xf numFmtId="14" fontId="6" fillId="0" borderId="0" applyFont="0" applyFill="0" applyBorder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" applyNumberFormat="0" applyFill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9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0" fontId="16" fillId="0" borderId="1" xfId="6">
      <alignment vertical="center"/>
    </xf>
    <xf numFmtId="0" fontId="2" fillId="2" borderId="0" xfId="3">
      <alignment horizontal="center" vertical="center" wrapText="1"/>
    </xf>
    <xf numFmtId="164" fontId="6" fillId="0" borderId="0" xfId="5" applyFont="1">
      <alignment horizontal="right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Dată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e" displayName="Date" ref="B3:G10" totalsRowCount="1" headerRowCellStyle="Normal" dataCellStyle="Normal" totalsRowCellStyle="Normal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ă" totalsRowLabel="Total" dataCellStyle="Dată">
      <calculatedColumnFormula>TODAY()</calculatedColumnFormula>
    </tableColumn>
    <tableColumn id="2" name="Descriere" dataCellStyle="Normal"/>
    <tableColumn id="3" name="Sumă" totalsRowFunction="sum" totalsRowDxfId="2"/>
    <tableColumn id="4" name="Nume comerciant" dataCellStyle="Normal"/>
    <tableColumn id="5" name="Taxe per tranzacție" totalsRowFunction="sum" totalsRowDxfId="1"/>
    <tableColumn id="6" name="Sold_x000a_(nu include dobânda)" dataDxfId="0">
      <calculatedColumnFormula>IFERROR(IF(ROW()-ROW(Date[[#Headers],[Sold
(nu include dobânda)]])=1,Date[[#This Row],[Taxe per tranzacție]]+Date[[#This Row],[Sumă]],SUM(INDEX(Date[Sumă],1,1):Date[[#This Row],[Sumă]],INDEX(Date[Taxe per tranzacție],1,1):Date[[#This Row],[Taxe per tranzacție]])),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Introduceți detaliile plății cu card de credit, cum ar fi data, descrierea, suma, numele comerciantului și taxele pentru tranzacții în acest tabel. Balanța este calculată automat, fără dobândă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5546875" defaultRowHeight="30" customHeight="1" x14ac:dyDescent="0.25"/>
  <cols>
    <col min="1" max="1" width="3.42578125" customWidth="1"/>
    <col min="2" max="2" width="11.5703125" customWidth="1"/>
    <col min="3" max="3" width="25.5703125" customWidth="1"/>
    <col min="4" max="4" width="16.140625" customWidth="1"/>
    <col min="5" max="5" width="25.5703125" customWidth="1"/>
    <col min="6" max="7" width="17.5703125" customWidth="1"/>
    <col min="8" max="8" width="2.5703125" customWidth="1"/>
  </cols>
  <sheetData>
    <row r="1" spans="2:7" ht="60.75" customHeight="1" thickBot="1" x14ac:dyDescent="0.3">
      <c r="B1" s="4" t="s">
        <v>0</v>
      </c>
      <c r="C1" s="4"/>
      <c r="D1" s="4"/>
      <c r="E1" s="4"/>
      <c r="F1" s="4"/>
      <c r="G1" s="4"/>
    </row>
    <row r="2" spans="2:7" ht="45" customHeight="1" thickTop="1" x14ac:dyDescent="0.25">
      <c r="B2" s="1" t="s">
        <v>1</v>
      </c>
    </row>
    <row r="3" spans="2:7" ht="54.95" customHeight="1" x14ac:dyDescent="0.25">
      <c r="B3" t="s">
        <v>2</v>
      </c>
      <c r="C3" t="s">
        <v>4</v>
      </c>
      <c r="D3" t="s">
        <v>11</v>
      </c>
      <c r="E3" t="s">
        <v>12</v>
      </c>
      <c r="F3" t="s">
        <v>17</v>
      </c>
      <c r="G3" s="5" t="s">
        <v>18</v>
      </c>
    </row>
    <row r="4" spans="2:7" ht="30" customHeight="1" x14ac:dyDescent="0.25">
      <c r="B4" s="2">
        <f ca="1">TODAY()-5</f>
        <v>43275</v>
      </c>
      <c r="C4" t="s">
        <v>5</v>
      </c>
      <c r="D4" s="3">
        <v>45</v>
      </c>
      <c r="E4" t="s">
        <v>13</v>
      </c>
      <c r="F4" s="3"/>
      <c r="G4" s="6">
        <f>IFERROR(IF(ROW()-ROW(Date[[#Headers],[Sold
(nu include dobânda)]])=1,Date[[#This Row],[Taxe per tranzacție]]+Date[[#This Row],[Sumă]],SUM(INDEX(Date[Sumă],1,1):Date[[#This Row],[Sumă]],INDEX(Date[Taxe per tranzacție],1,1):Date[[#This Row],[Taxe per tranzacție]])), "")</f>
        <v>45</v>
      </c>
    </row>
    <row r="5" spans="2:7" ht="30" customHeight="1" x14ac:dyDescent="0.25">
      <c r="B5" s="2">
        <f ca="1">TODAY()-4</f>
        <v>43276</v>
      </c>
      <c r="C5" t="s">
        <v>6</v>
      </c>
      <c r="D5" s="3">
        <v>-34</v>
      </c>
      <c r="E5" t="s">
        <v>13</v>
      </c>
      <c r="F5" s="3">
        <v>2</v>
      </c>
      <c r="G5" s="6">
        <f>IFERROR(IF(ROW()-ROW(Date[[#Headers],[Sold
(nu include dobânda)]])=1,Date[[#This Row],[Taxe per tranzacție]]+Date[[#This Row],[Sumă]],SUM(INDEX(Date[Sumă],1,1):Date[[#This Row],[Sumă]],INDEX(Date[Taxe per tranzacție],1,1):Date[[#This Row],[Taxe per tranzacție]])), "")</f>
        <v>13</v>
      </c>
    </row>
    <row r="6" spans="2:7" ht="30" customHeight="1" x14ac:dyDescent="0.25">
      <c r="B6" s="2">
        <f ca="1">TODAY()-3</f>
        <v>43277</v>
      </c>
      <c r="C6" t="s">
        <v>7</v>
      </c>
      <c r="D6" s="3">
        <v>45</v>
      </c>
      <c r="E6" t="s">
        <v>14</v>
      </c>
      <c r="F6" s="3"/>
      <c r="G6" s="6">
        <f>IFERROR(IF(ROW()-ROW(Date[[#Headers],[Sold
(nu include dobânda)]])=1,Date[[#This Row],[Taxe per tranzacție]]+Date[[#This Row],[Sumă]],SUM(INDEX(Date[Sumă],1,1):Date[[#This Row],[Sumă]],INDEX(Date[Taxe per tranzacție],1,1):Date[[#This Row],[Taxe per tranzacție]])), "")</f>
        <v>58</v>
      </c>
    </row>
    <row r="7" spans="2:7" ht="30" customHeight="1" x14ac:dyDescent="0.25">
      <c r="B7" s="2">
        <f ca="1">TODAY()-2</f>
        <v>43278</v>
      </c>
      <c r="C7" t="s">
        <v>8</v>
      </c>
      <c r="D7" s="3">
        <v>600</v>
      </c>
      <c r="E7" t="s">
        <v>15</v>
      </c>
      <c r="F7" s="3">
        <v>20</v>
      </c>
      <c r="G7" s="6">
        <f>IFERROR(IF(ROW()-ROW(Date[[#Headers],[Sold
(nu include dobânda)]])=1,Date[[#This Row],[Taxe per tranzacție]]+Date[[#This Row],[Sumă]],SUM(INDEX(Date[Sumă],1,1):Date[[#This Row],[Sumă]],INDEX(Date[Taxe per tranzacție],1,1):Date[[#This Row],[Taxe per tranzacție]])), "")</f>
        <v>678</v>
      </c>
    </row>
    <row r="8" spans="2:7" ht="30" customHeight="1" x14ac:dyDescent="0.25">
      <c r="B8" s="2">
        <f ca="1">TODAY()-1</f>
        <v>43279</v>
      </c>
      <c r="C8" t="s">
        <v>9</v>
      </c>
      <c r="D8" s="3">
        <v>469</v>
      </c>
      <c r="E8" t="s">
        <v>16</v>
      </c>
      <c r="F8" s="3"/>
      <c r="G8" s="6">
        <f>IFERROR(IF(ROW()-ROW(Date[[#Headers],[Sold
(nu include dobânda)]])=1,Date[[#This Row],[Taxe per tranzacție]]+Date[[#This Row],[Sumă]],SUM(INDEX(Date[Sumă],1,1):Date[[#This Row],[Sumă]],INDEX(Date[Taxe per tranzacție],1,1):Date[[#This Row],[Taxe per tranzacție]])), "")</f>
        <v>1147</v>
      </c>
    </row>
    <row r="9" spans="2:7" ht="30" customHeight="1" x14ac:dyDescent="0.25">
      <c r="B9" s="2">
        <f ca="1">TODAY()</f>
        <v>43280</v>
      </c>
      <c r="C9" t="s">
        <v>10</v>
      </c>
      <c r="D9" s="3">
        <v>654</v>
      </c>
      <c r="E9" t="s">
        <v>13</v>
      </c>
      <c r="F9" s="3"/>
      <c r="G9" s="6">
        <f>IFERROR(IF(ROW()-ROW(Date[[#Headers],[Sold
(nu include dobânda)]])=1,Date[[#This Row],[Taxe per tranzacție]]+Date[[#This Row],[Sumă]],SUM(INDEX(Date[Sumă],1,1):Date[[#This Row],[Sumă]],INDEX(Date[Taxe per tranzacție],1,1):Date[[#This Row],[Taxe per tranzacție]])), "")</f>
        <v>1801</v>
      </c>
    </row>
    <row r="10" spans="2:7" ht="30" customHeight="1" x14ac:dyDescent="0.25">
      <c r="B10" t="s">
        <v>3</v>
      </c>
      <c r="D10" s="3">
        <f>SUBTOTAL(109,Date[Sumă])</f>
        <v>1779</v>
      </c>
      <c r="F10" s="3">
        <f>SUBTOTAL(109,Date[Taxe per tranzacție])</f>
        <v>22</v>
      </c>
    </row>
  </sheetData>
  <dataValidations count="8">
    <dataValidation allowBlank="1" showInputMessage="1" showErrorMessage="1" prompt="Creați un jurnal de card de credit în această foaie de lucru" sqref="A1"/>
    <dataValidation allowBlank="1" showInputMessage="1" showErrorMessage="1" prompt="Titlul acestei foi de lucru se află în această celulă. Introduceți numele cardului de credit pentru a actualiza titlul" sqref="B1"/>
    <dataValidation allowBlank="1" showInputMessage="1" showErrorMessage="1" prompt="Introduceți data în această coloană sub acest titlu" sqref="B3"/>
    <dataValidation allowBlank="1" showInputMessage="1" showErrorMessage="1" prompt="Introduceți descrierea în această coloană, sub acest titlu" sqref="C3"/>
    <dataValidation allowBlank="1" showInputMessage="1" showErrorMessage="1" prompt="Introduceți suma în această coloană, sub acest titlu" sqref="D3"/>
    <dataValidation allowBlank="1" showInputMessage="1" showErrorMessage="1" prompt="Introduceți numele comerciantului în această coloană, sub acest titlu" sqref="E3"/>
    <dataValidation allowBlank="1" showInputMessage="1" showErrorMessage="1" prompt="Introduceți taxele de tranzacție în această coloană, sub acest titlu" sqref="F3"/>
    <dataValidation allowBlank="1" showInputMessage="1" showErrorMessage="1" prompt="Valoarea soldului, fără dobândă, se calculează automat în această coloană, sub acest titlu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Jurnal card de credit</vt:lpstr>
      <vt:lpstr>'Jurnal card de credit'!Print_Titles</vt:lpstr>
      <vt:lpstr>TitluColoană1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2018-06-29T10:01:24Z</dcterms:created>
  <dcterms:modified xsi:type="dcterms:W3CDTF">2018-06-29T10:01:24Z</dcterms:modified>
</cp:coreProperties>
</file>