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0.1.31\personal\_PubMed\Templates\33_Accessibility_Q4_B10\04_PreDTP_Done\ro-RO\"/>
    </mc:Choice>
  </mc:AlternateContent>
  <bookViews>
    <workbookView xWindow="0" yWindow="0" windowWidth="28800" windowHeight="14145"/>
  </bookViews>
  <sheets>
    <sheet name="Rezumat" sheetId="2" r:id="rId1"/>
    <sheet name="Active" sheetId="1" r:id="rId2"/>
    <sheet name="Pasive" sheetId="5" r:id="rId3"/>
    <sheet name="Categorii" sheetId="4" r:id="rId4"/>
  </sheets>
  <definedNames>
    <definedName name="AN_FINANC">Rezumat!$C$2</definedName>
    <definedName name="AN_FINANC_2">Rezumat!$D$2</definedName>
    <definedName name="_xlnm.Print_Titles" localSheetId="1">Active!$1:$3</definedName>
    <definedName name="_xlnm.Print_Titles" localSheetId="3">Categorii!$1:$3</definedName>
    <definedName name="_xlnm.Print_Titles" localSheetId="2">Pasive!$1:$3</definedName>
    <definedName name="_xlnm.Print_Titles" localSheetId="0">Rezumat!$1:$3</definedName>
    <definedName name="RegiuneTitluRând1..D12">Rezumat!$B$10</definedName>
    <definedName name="Titlu1">Rezumat!$B$2</definedName>
    <definedName name="TitluColoană2">Active[[#Headers],[Descriere]]</definedName>
    <definedName name="TitluColoană3">Pasive[[#Headers],[Descriere]]</definedName>
  </definedNames>
  <calcPr calcId="162913"/>
</workbook>
</file>

<file path=xl/calcChain.xml><?xml version="1.0" encoding="utf-8"?>
<calcChain xmlns="http://schemas.openxmlformats.org/spreadsheetml/2006/main">
  <c r="D11" i="2" l="1"/>
  <c r="C11" i="2"/>
  <c r="D10" i="2"/>
  <c r="C10" i="2"/>
  <c r="D5" i="2"/>
  <c r="D6" i="2"/>
  <c r="D7" i="2"/>
  <c r="D8" i="2"/>
  <c r="D9" i="2"/>
  <c r="D4" i="2"/>
  <c r="C5" i="2"/>
  <c r="C6" i="2"/>
  <c r="C7" i="2"/>
  <c r="C8" i="2"/>
  <c r="C9" i="2"/>
  <c r="C4" i="2"/>
  <c r="D14" i="1"/>
  <c r="D12" i="5"/>
  <c r="E12" i="5"/>
  <c r="E14" i="1"/>
  <c r="D2" i="2" l="1"/>
  <c r="C2" i="2"/>
  <c r="E2" i="1" l="1"/>
  <c r="E2" i="5"/>
  <c r="D2" i="5"/>
  <c r="D2" i="1"/>
  <c r="D12" i="2" l="1"/>
  <c r="C12" i="2"/>
</calcChain>
</file>

<file path=xl/sharedStrings.xml><?xml version="1.0" encoding="utf-8"?>
<sst xmlns="http://schemas.openxmlformats.org/spreadsheetml/2006/main" count="69" uniqueCount="36">
  <si>
    <r>
      <t>Bilanț</t>
    </r>
    <r>
      <rPr>
        <b/>
        <sz val="28"/>
        <rFont val="Franklin Gothic Medium"/>
        <family val="2"/>
        <scheme val="major"/>
      </rPr>
      <t xml:space="preserve"> contabil</t>
    </r>
  </si>
  <si>
    <t>Tip de active</t>
  </si>
  <si>
    <t>Active curente</t>
  </si>
  <si>
    <t>Active fixe</t>
  </si>
  <si>
    <t>Alte active</t>
  </si>
  <si>
    <t>Pasive curente</t>
  </si>
  <si>
    <t>Pasive pe termen lung</t>
  </si>
  <si>
    <t>Capital proprietar</t>
  </si>
  <si>
    <t>Total active</t>
  </si>
  <si>
    <t>Total pasive și capital propriu acționari</t>
  </si>
  <si>
    <t>Sold</t>
  </si>
  <si>
    <t>Anul anterior</t>
  </si>
  <si>
    <t>Anul curent</t>
  </si>
  <si>
    <t>Active</t>
  </si>
  <si>
    <t>Descriere</t>
  </si>
  <si>
    <t>Numerar</t>
  </si>
  <si>
    <t>Investiții</t>
  </si>
  <si>
    <t>Stocuri</t>
  </si>
  <si>
    <t>Conturi de creanțe</t>
  </si>
  <si>
    <t>Cheltuieli plătite în avans</t>
  </si>
  <si>
    <t>Proprietăți și echipamente</t>
  </si>
  <si>
    <t>Îmbunătățiri ale proprietăților închiriate</t>
  </si>
  <si>
    <t>Capital propriu și alte investiții</t>
  </si>
  <si>
    <t>Minus amortizare acumulată (valoare negativă)</t>
  </si>
  <si>
    <t>Donații</t>
  </si>
  <si>
    <t>Pasive</t>
  </si>
  <si>
    <t>Tip de pasive</t>
  </si>
  <si>
    <t>Creanțe</t>
  </si>
  <si>
    <t>Salarii acumulate</t>
  </si>
  <si>
    <t>Compensații acumulate</t>
  </si>
  <si>
    <t>Impozite plătibile</t>
  </si>
  <si>
    <t>Venituri viitoare</t>
  </si>
  <si>
    <t>Ipoteci plătibile</t>
  </si>
  <si>
    <t>Capital de investiții</t>
  </si>
  <si>
    <t>Câștiguri reținute acumulate</t>
  </si>
  <si>
    <t>Categorii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</si>
</sst>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0_)"/>
    <numFmt numFmtId="165" formatCode="#,##0_ ;[Red]\-#,##0\ "/>
  </numFmts>
  <fonts count="10" x14ac:knownFonts="1">
    <font>
      <sz val="11"/>
      <color theme="1" tint="0.14993743705557422"/>
      <name val="Franklin Gothic Medium"/>
      <family val="2"/>
      <scheme val="minor"/>
    </font>
    <font>
      <sz val="11"/>
      <color theme="1" tint="0.14996795556505021"/>
      <name val="Franklin Gothic Medium"/>
      <family val="2"/>
      <scheme val="minor"/>
    </font>
    <font>
      <b/>
      <sz val="28"/>
      <color theme="4"/>
      <name val="Franklin Gothic Medium"/>
      <family val="2"/>
      <scheme val="major"/>
    </font>
    <font>
      <b/>
      <sz val="11"/>
      <color theme="1"/>
      <name val="Franklin Gothic Medium"/>
      <family val="2"/>
      <scheme val="minor"/>
    </font>
    <font>
      <sz val="11"/>
      <color theme="1" tint="0.14993743705557422"/>
      <name val="Franklin Gothic Medium"/>
      <family val="2"/>
      <scheme val="minor"/>
    </font>
    <font>
      <b/>
      <sz val="28"/>
      <name val="Franklin Gothic Medium"/>
      <family val="2"/>
      <scheme val="major"/>
    </font>
    <font>
      <b/>
      <sz val="11"/>
      <color theme="1" tint="0.14993743705557422"/>
      <name val="Franklin Gothic Medium"/>
      <family val="2"/>
      <scheme val="minor"/>
    </font>
    <font>
      <sz val="12"/>
      <color theme="1" tint="0.14993743705557422"/>
      <name val="Franklin Gothic Medium"/>
      <family val="2"/>
      <scheme val="major"/>
    </font>
    <font>
      <sz val="12"/>
      <color theme="1" tint="0.14993743705557422"/>
      <name val="Franklin Gothic Medium"/>
      <family val="2"/>
      <scheme val="minor"/>
    </font>
    <font>
      <sz val="11"/>
      <color theme="3"/>
      <name val="Franklin Gothic Medium"/>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8" tint="0.79998168889431442"/>
        <bgColor indexed="65"/>
      </patternFill>
    </fill>
    <fill>
      <patternFill patternType="solid">
        <fgColor theme="2"/>
        <bgColor indexed="64"/>
      </patternFill>
    </fill>
  </fills>
  <borders count="5">
    <border>
      <left/>
      <right/>
      <top/>
      <bottom/>
      <diagonal/>
    </border>
    <border>
      <left style="dotted">
        <color theme="0" tint="-0.34998626667073579"/>
      </left>
      <right style="dotted">
        <color theme="0" tint="-0.34998626667073579"/>
      </right>
      <top/>
      <bottom style="thick">
        <color theme="4"/>
      </bottom>
      <diagonal/>
    </border>
    <border>
      <left/>
      <right/>
      <top/>
      <bottom style="double">
        <color theme="1" tint="0.14996795556505021"/>
      </bottom>
      <diagonal/>
    </border>
    <border>
      <left/>
      <right style="dashed">
        <color theme="2" tint="-9.9948118533890809E-2"/>
      </right>
      <top style="thin">
        <color theme="4"/>
      </top>
      <bottom style="medium">
        <color theme="4"/>
      </bottom>
      <diagonal/>
    </border>
    <border>
      <left/>
      <right style="dashed">
        <color theme="2" tint="-9.9948118533890809E-2"/>
      </right>
      <top/>
      <bottom style="thin">
        <color theme="4"/>
      </bottom>
      <diagonal/>
    </border>
  </borders>
  <cellStyleXfs count="11">
    <xf numFmtId="0" fontId="0" fillId="0" borderId="0">
      <alignment horizontal="left" vertical="center" wrapText="1" indent="1"/>
    </xf>
    <xf numFmtId="0" fontId="2" fillId="0" borderId="2" applyNumberFormat="0" applyFill="0" applyAlignment="0" applyProtection="0"/>
    <xf numFmtId="0" fontId="7" fillId="0" borderId="0" applyNumberFormat="0" applyFill="0" applyBorder="0" applyProtection="0">
      <alignment vertical="center"/>
    </xf>
    <xf numFmtId="0" fontId="8" fillId="0" borderId="1" applyNumberFormat="0" applyFill="0" applyProtection="0">
      <alignment horizontal="right" vertical="center" indent="1"/>
    </xf>
    <xf numFmtId="0" fontId="8" fillId="0" borderId="0" applyFill="0" applyBorder="0" applyProtection="0">
      <alignment horizontal="right" vertical="center" indent="1"/>
    </xf>
    <xf numFmtId="38" fontId="4" fillId="0" borderId="0" applyFont="0" applyFill="0" applyBorder="0" applyAlignment="0" applyProtection="0"/>
    <xf numFmtId="0" fontId="6" fillId="3" borderId="3" applyNumberFormat="0" applyProtection="0">
      <alignment horizontal="left" vertical="center"/>
    </xf>
    <xf numFmtId="0" fontId="3" fillId="2" borderId="0" applyNumberFormat="0" applyProtection="0">
      <alignment horizontal="left" vertical="center"/>
    </xf>
    <xf numFmtId="165" fontId="4" fillId="0" borderId="0" applyFont="0" applyFill="0" applyBorder="0" applyProtection="0">
      <alignment horizontal="right" vertical="center" indent="1"/>
    </xf>
    <xf numFmtId="0" fontId="9" fillId="5" borderId="4" applyNumberFormat="0" applyProtection="0">
      <alignment horizontal="left" vertical="center"/>
    </xf>
    <xf numFmtId="0" fontId="1" fillId="4" borderId="0" applyNumberFormat="0" applyBorder="0" applyAlignment="0" applyProtection="0"/>
  </cellStyleXfs>
  <cellXfs count="19">
    <xf numFmtId="0" fontId="0" fillId="0" borderId="0" xfId="0">
      <alignment horizontal="left" vertical="center" wrapText="1" indent="1"/>
    </xf>
    <xf numFmtId="0" fontId="2" fillId="0" borderId="2" xfId="1" applyBorder="1" applyAlignment="1">
      <alignment vertical="center"/>
    </xf>
    <xf numFmtId="0" fontId="0" fillId="0" borderId="0" xfId="0" applyAlignment="1">
      <alignment vertical="center"/>
    </xf>
    <xf numFmtId="0" fontId="2" fillId="0" borderId="2" xfId="1" applyAlignment="1">
      <alignment vertical="center"/>
    </xf>
    <xf numFmtId="0" fontId="2" fillId="0" borderId="2" xfId="1" applyAlignment="1" applyProtection="1">
      <alignment vertical="center"/>
    </xf>
    <xf numFmtId="0" fontId="8" fillId="0" borderId="1" xfId="3">
      <alignment horizontal="right" vertical="center" indent="1"/>
    </xf>
    <xf numFmtId="0" fontId="7" fillId="0" borderId="0" xfId="2">
      <alignment vertical="center"/>
    </xf>
    <xf numFmtId="0" fontId="7" fillId="0" borderId="0" xfId="2" applyFill="1" applyBorder="1">
      <alignment vertical="center"/>
    </xf>
    <xf numFmtId="0" fontId="6" fillId="3" borderId="3" xfId="6" applyAlignment="1">
      <alignment vertical="center"/>
    </xf>
    <xf numFmtId="164" fontId="6" fillId="3" borderId="3" xfId="6" applyNumberFormat="1">
      <alignment horizontal="left" vertical="center"/>
    </xf>
    <xf numFmtId="0" fontId="6" fillId="3" borderId="3" xfId="6">
      <alignment horizontal="left" vertical="center"/>
    </xf>
    <xf numFmtId="165" fontId="9" fillId="5" borderId="4" xfId="8" applyFont="1" applyFill="1" applyBorder="1">
      <alignment horizontal="right" vertical="center" indent="1"/>
    </xf>
    <xf numFmtId="165" fontId="6" fillId="3" borderId="3" xfId="8" applyFont="1" applyFill="1" applyBorder="1">
      <alignment horizontal="right" vertical="center" indent="1"/>
    </xf>
    <xf numFmtId="0" fontId="0" fillId="0" borderId="0" xfId="0" applyAlignment="1">
      <alignment horizontal="left" vertical="center" wrapText="1" indent="1"/>
    </xf>
    <xf numFmtId="0" fontId="0" fillId="0" borderId="0" xfId="0" applyAlignment="1">
      <alignment horizontal="left" vertical="center" wrapText="1"/>
    </xf>
    <xf numFmtId="165" fontId="6" fillId="3" borderId="3" xfId="8" applyNumberFormat="1" applyFont="1" applyFill="1" applyBorder="1">
      <alignment horizontal="right" vertical="center" indent="1"/>
    </xf>
    <xf numFmtId="165" fontId="0" fillId="0" borderId="0" xfId="8" applyFont="1" applyFill="1" applyBorder="1" applyAlignment="1">
      <alignment horizontal="right" vertical="center" indent="1"/>
    </xf>
    <xf numFmtId="165" fontId="0" fillId="0" borderId="0" xfId="8" applyFont="1" applyFill="1" applyBorder="1" applyAlignment="1" applyProtection="1">
      <alignment horizontal="right" vertical="center" indent="1"/>
    </xf>
    <xf numFmtId="0" fontId="9" fillId="5" borderId="4" xfId="9" applyAlignment="1">
      <alignment horizontal="left" vertical="center"/>
    </xf>
  </cellXfs>
  <cellStyles count="11">
    <cellStyle name="20% - Accent1" xfId="7" builtinId="30" customBuiltin="1"/>
    <cellStyle name="20% - Accent5" xfId="10" builtinId="46" customBuiltin="1"/>
    <cellStyle name="Monedă" xfId="8" builtinId="4" customBuiltin="1"/>
    <cellStyle name="Normal" xfId="0" builtinId="0" customBuiltin="1"/>
    <cellStyle name="Titlu" xfId="1" builtinId="15" customBuiltin="1"/>
    <cellStyle name="Titlu 1" xfId="2" builtinId="16" customBuiltin="1"/>
    <cellStyle name="Titlu 2" xfId="3" builtinId="17" customBuiltin="1"/>
    <cellStyle name="Titlu 3" xfId="4" builtinId="18" customBuiltin="1"/>
    <cellStyle name="Titlu 4" xfId="9" builtinId="19" customBuiltin="1"/>
    <cellStyle name="Total" xfId="6" builtinId="25" customBuiltin="1"/>
    <cellStyle name="Virgulă" xfId="5" builtinId="3" customBuiltin="1"/>
  </cellStyles>
  <dxfs count="32">
    <dxf>
      <alignment horizontal="right" vertical="center" textRotation="0" wrapText="0" indent="1" justifyLastLine="0" shrinkToFit="0" readingOrder="0"/>
    </dxf>
    <dxf>
      <alignment horizontal="right" vertical="center" textRotation="0" wrapText="0"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b/>
        <i val="0"/>
        <color theme="6" tint="-0.24994659260841701"/>
      </font>
    </dxf>
    <dxf>
      <font>
        <b/>
        <i val="0"/>
        <color rgb="FFFF0000"/>
      </font>
      <fill>
        <patternFill patternType="none">
          <bgColor auto="1"/>
        </patternFill>
      </fill>
    </dxf>
    <dxf>
      <font>
        <b/>
        <i val="0"/>
        <color rgb="FFFF0000"/>
      </font>
    </dxf>
    <dxf>
      <font>
        <b/>
        <i val="0"/>
        <color theme="6" tint="-0.499984740745262"/>
      </font>
    </dxf>
    <dxf>
      <font>
        <b/>
        <i val="0"/>
        <color rgb="FFFF0000"/>
      </font>
    </dxf>
    <dxf>
      <font>
        <b/>
        <i val="0"/>
        <color rgb="FFFF0000"/>
      </font>
    </dxf>
    <dxf>
      <alignment horizontal="right" vertical="center" textRotation="0" wrapText="0" indent="1" justifyLastLine="0" shrinkToFit="0" readingOrder="0"/>
    </dxf>
    <dxf>
      <alignment horizontal="right" vertical="center" textRotation="0" wrapText="0"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b/>
        <i val="0"/>
        <strike val="0"/>
        <condense val="0"/>
        <extend val="0"/>
        <outline val="0"/>
        <shadow val="0"/>
        <u val="none"/>
        <vertAlign val="baseline"/>
        <sz val="11"/>
        <color theme="1" tint="0.14993743705557422"/>
        <name val="Franklin Gothic Medium"/>
        <scheme val="minor"/>
      </font>
      <numFmt numFmtId="165" formatCode="#,##0_ ;[Red]\-#,##0\ "/>
      <fill>
        <patternFill patternType="solid">
          <fgColor indexed="64"/>
          <bgColor theme="4" tint="0.79998168889431442"/>
        </patternFill>
      </fill>
      <border diagonalUp="0" diagonalDown="0">
        <left/>
        <right style="dashed">
          <color theme="2" tint="-9.9948118533890809E-2"/>
        </right>
        <top style="thin">
          <color theme="4"/>
        </top>
        <bottom style="medium">
          <color theme="4"/>
        </bottom>
      </border>
    </dxf>
    <dxf>
      <alignment horizontal="general" vertical="center" textRotation="0" wrapText="0" indent="0" justifyLastLine="0" shrinkToFit="0" readingOrder="0"/>
    </dxf>
    <dxf>
      <numFmt numFmtId="164" formatCode="0_);\-0_)"/>
    </dxf>
    <dxf>
      <font>
        <b/>
        <i val="0"/>
        <strike val="0"/>
        <condense val="0"/>
        <extend val="0"/>
        <outline val="0"/>
        <shadow val="0"/>
        <u val="none"/>
        <vertAlign val="baseline"/>
        <sz val="11"/>
        <color theme="1" tint="0.14993743705557422"/>
        <name val="Franklin Gothic Medium"/>
        <scheme val="minor"/>
      </font>
      <fill>
        <patternFill patternType="solid">
          <fgColor indexed="64"/>
          <bgColor theme="4" tint="0.79998168889431442"/>
        </patternFill>
      </fill>
      <border diagonalUp="0" diagonalDown="0">
        <left/>
        <right style="dashed">
          <color theme="2" tint="-9.9948118533890809E-2"/>
        </right>
        <top style="thin">
          <color theme="4"/>
        </top>
        <bottom style="medium">
          <color theme="4"/>
        </bottom>
      </border>
    </dxf>
    <dxf>
      <alignment horizontal="general" vertical="center" textRotation="0" wrapText="0" indent="0" justifyLastLine="0" shrinkToFit="0" readingOrder="0"/>
    </dxf>
    <dxf>
      <numFmt numFmtId="164" formatCode="0_);\-0_)"/>
    </dxf>
    <dxf>
      <numFmt numFmtId="165" formatCode="#,##0_ ;[Red]\-#,##0\ "/>
    </dxf>
    <dxf>
      <numFmt numFmtId="165" formatCode="#,##0_ ;[Red]\-#,##0\ "/>
    </dxf>
    <dxf>
      <alignment vertical="center" textRotation="0" indent="0" justifyLastLine="0" shrinkToFit="0" readingOrder="0"/>
    </dxf>
    <dxf>
      <fill>
        <patternFill patternType="none">
          <fgColor indexed="64"/>
          <bgColor auto="1"/>
        </patternFill>
      </fill>
    </dxf>
    <dxf>
      <font>
        <color theme="1" tint="0.14996795556505021"/>
      </font>
      <fill>
        <patternFill>
          <bgColor theme="4" tint="0.79998168889431442"/>
        </patternFill>
      </fill>
      <border diagonalUp="0" diagonalDown="0">
        <left/>
        <right/>
        <top style="thin">
          <color theme="4"/>
        </top>
        <bottom style="medium">
          <color theme="4"/>
        </bottom>
        <vertical/>
        <horizontal/>
      </border>
    </dxf>
    <dxf>
      <font>
        <b/>
        <i val="0"/>
      </font>
    </dxf>
    <dxf>
      <font>
        <color theme="1" tint="0.34998626667073579"/>
      </font>
      <border>
        <left/>
        <right style="dotted">
          <color theme="0" tint="-0.34998626667073579"/>
        </right>
        <top/>
        <bottom style="thin">
          <color theme="4"/>
        </bottom>
        <vertical style="dotted">
          <color theme="0" tint="-0.34998626667073579"/>
        </vertical>
        <horizontal style="thin">
          <color theme="0" tint="-0.34998626667073579"/>
        </horizontal>
      </border>
    </dxf>
  </dxfs>
  <tableStyles count="1" defaultTableStyle="Bilanț contabil" defaultPivotStyle="PivotStyleLight16">
    <tableStyle name="Bilanț contabil" pivot="0" count="4">
      <tableStyleElement type="wholeTable" dxfId="31"/>
      <tableStyleElement type="headerRow" dxfId="30"/>
      <tableStyleElement type="totalRow" dxfId="29"/>
      <tableStyleElement type="firstColumnStripe"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ou_de_bord" displayName="Tablou_de_bord" ref="B3:D9" totalsRowDxfId="27">
  <autoFilter ref="B3:D9">
    <filterColumn colId="0" hiddenButton="1"/>
    <filterColumn colId="1" hiddenButton="1"/>
    <filterColumn colId="2" hiddenButton="1"/>
  </autoFilter>
  <tableColumns count="3">
    <tableColumn id="1" name="Tip de active" totalsRowLabel="Total" dataDxfId="16" dataCellStyle="Normal"/>
    <tableColumn id="2" name="Anul anterior" totalsRowFunction="sum" dataDxfId="15" totalsRowDxfId="26" dataCellStyle="Monedă">
      <calculatedColumnFormula>SUMIFS(Active[Anul anterior],Active[Tip de active],Tablou_de_bord[[#This Row],[Tip de active]])+SUMIFS(Pasive[Anul anterior],Pasive[Tip de pasive],Tablou_de_bord[[#This Row],[Tip de active]])</calculatedColumnFormula>
    </tableColumn>
    <tableColumn id="3" name="Anul curent" totalsRowFunction="sum" dataDxfId="14" totalsRowDxfId="25" dataCellStyle="Monedă">
      <calculatedColumnFormula>SUMIFS(Active[Anul curent],Active[Tip de active],Tablou_de_bord[[#This Row],[Tip de active]])+SUMIFS(Pasive[Anul curent],Pasive[Tip de pasive],Tablou_de_bord[[#This Row],[Tip de active]])</calculatedColumnFormula>
    </tableColumn>
  </tableColumns>
  <tableStyleInfo name="Bilanț contabil" showFirstColumn="0" showLastColumn="0" showRowStripes="0" showColumnStripes="0"/>
  <extLst>
    <ext xmlns:x14="http://schemas.microsoft.com/office/spreadsheetml/2009/9/main" uri="{504A1905-F514-4f6f-8877-14C23A59335A}">
      <x14:table altTextSummary="Selectați Tip de active pentru a actualiza automat valorile anilor de comparat din acest tabel. Valorile pentru Total active, Total pasive și Capital propriu acționari se calculează la sfârșitul tabelului"/>
    </ext>
  </extLst>
</table>
</file>

<file path=xl/tables/table2.xml><?xml version="1.0" encoding="utf-8"?>
<table xmlns="http://schemas.openxmlformats.org/spreadsheetml/2006/main" id="16" name="Active" displayName="Active" ref="B3:E14" totalsRowCount="1" totalsRowCellStyle="Total">
  <autoFilter ref="B3:E13"/>
  <tableColumns count="4">
    <tableColumn id="5" name="Tip de active" totalsRowLabel="Total active" dataDxfId="7" totalsRowDxfId="24" dataCellStyle="Normal"/>
    <tableColumn id="1" name="Descriere" dataDxfId="6" totalsRowDxfId="23" dataCellStyle="Normal"/>
    <tableColumn id="3" name="Anul anterior" totalsRowFunction="sum" dataDxfId="5" dataCellStyle="Monedă"/>
    <tableColumn id="4" name="Anul curent" totalsRowFunction="sum" dataDxfId="4" totalsRowDxfId="22" dataCellStyle="Monedă"/>
  </tableColumns>
  <tableStyleInfo name="Bilanț contabil" showFirstColumn="0" showLastColumn="0" showRowStripes="1" showColumnStripes="0"/>
  <extLst>
    <ext xmlns:x14="http://schemas.microsoft.com/office/spreadsheetml/2009/9/main" uri="{504A1905-F514-4f6f-8877-14C23A59335A}">
      <x14:table altTextSummary="Selectați Tipul de active și introduceți Descrierile corespunzătoare și Valorile pentru anii comparați în acest tabel. Activele totale sunt calculate la sfârșitul tabelului"/>
    </ext>
  </extLst>
</table>
</file>

<file path=xl/tables/table3.xml><?xml version="1.0" encoding="utf-8"?>
<table xmlns="http://schemas.openxmlformats.org/spreadsheetml/2006/main" id="21" name="Pasive" displayName="Pasive" ref="B3:E12" totalsRowCount="1" totalsRowCellStyle="Total">
  <autoFilter ref="B3:E11"/>
  <tableColumns count="4">
    <tableColumn id="5" name="Tip de pasive" totalsRowLabel="Total pasive și capital propriu acționari" dataDxfId="3" totalsRowDxfId="21" dataCellStyle="Normal"/>
    <tableColumn id="1" name="Descriere" dataDxfId="2" totalsRowDxfId="20" dataCellStyle="Normal"/>
    <tableColumn id="3" name="Anul anterior" totalsRowFunction="sum" dataDxfId="1" dataCellStyle="Monedă"/>
    <tableColumn id="4" name="Anul curent" totalsRowFunction="sum" dataDxfId="0" totalsRowDxfId="19" dataCellStyle="Monedă"/>
  </tableColumns>
  <tableStyleInfo name="Bilanț contabil" showFirstColumn="0" showLastColumn="0" showRowStripes="1" showColumnStripes="0"/>
  <extLst>
    <ext xmlns:x14="http://schemas.microsoft.com/office/spreadsheetml/2009/9/main" uri="{504A1905-F514-4f6f-8877-14C23A59335A}">
      <x14:table altTextSummary="Selectați Tipul de pasive și introduceți Descrierile corespunzătoare și Valorile pentru anii comparați în acest tabel. Totalul pasivelor și capitalul propriu acționari sunt calculate la sfârșitul tabelului"/>
    </ext>
  </extLst>
</table>
</file>

<file path=xl/tables/table4.xml><?xml version="1.0" encoding="utf-8"?>
<table xmlns="http://schemas.openxmlformats.org/spreadsheetml/2006/main" id="2" name="Categorii" displayName="Categorii" ref="B3:B9" totalsRowShown="0" dataDxfId="18" dataCellStyle="Normal">
  <autoFilter ref="B3:B9">
    <filterColumn colId="0" hiddenButton="1"/>
  </autoFilter>
  <tableColumns count="1">
    <tableColumn id="1" name="Categorii" dataDxfId="17" dataCellStyle="Normal"/>
  </tableColumns>
  <tableStyleInfo name="Bilanț contabil" showFirstColumn="0" showLastColumn="0" showRowStripes="0" showColumnStripes="0"/>
  <extLst>
    <ext xmlns:x14="http://schemas.microsoft.com/office/spreadsheetml/2009/9/main" uri="{504A1905-F514-4f6f-8877-14C23A59335A}">
      <x14:table altTextSummary="Introduceți categorii pentru active și pasive în acest tabel"/>
    </ext>
  </extLst>
</table>
</file>

<file path=xl/theme/theme1.xml><?xml version="1.0" encoding="utf-8"?>
<a:theme xmlns:a="http://schemas.openxmlformats.org/drawingml/2006/main" name="Office Theme">
  <a:themeElements>
    <a:clrScheme name="Balance Sheet">
      <a:dk1>
        <a:sysClr val="windowText" lastClr="000000"/>
      </a:dk1>
      <a:lt1>
        <a:sysClr val="window" lastClr="FFFFFF"/>
      </a:lt1>
      <a:dk2>
        <a:srgbClr val="313F55"/>
      </a:dk2>
      <a:lt2>
        <a:srgbClr val="F2F2F2"/>
      </a:lt2>
      <a:accent1>
        <a:srgbClr val="308DA2"/>
      </a:accent1>
      <a:accent2>
        <a:srgbClr val="EB7A20"/>
      </a:accent2>
      <a:accent3>
        <a:srgbClr val="23A823"/>
      </a:accent3>
      <a:accent4>
        <a:srgbClr val="9D4CA4"/>
      </a:accent4>
      <a:accent5>
        <a:srgbClr val="FFC000"/>
      </a:accent5>
      <a:accent6>
        <a:srgbClr val="DC3220"/>
      </a:accent6>
      <a:hlink>
        <a:srgbClr val="1AA2B5"/>
      </a:hlink>
      <a:folHlink>
        <a:srgbClr val="9D4CA4"/>
      </a:folHlink>
    </a:clrScheme>
    <a:fontScheme name="Balance Sheet">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D12"/>
  <sheetViews>
    <sheetView showGridLines="0" tabSelected="1" workbookViewId="0"/>
  </sheetViews>
  <sheetFormatPr defaultColWidth="9.33203125" defaultRowHeight="30" customHeight="1" x14ac:dyDescent="0.3"/>
  <cols>
    <col min="1" max="1" width="1.6640625" customWidth="1"/>
    <col min="2" max="2" width="47.88671875" customWidth="1"/>
    <col min="3" max="4" width="18.77734375" customWidth="1"/>
  </cols>
  <sheetData>
    <row r="1" spans="2:4" ht="42" customHeight="1" thickBot="1" x14ac:dyDescent="0.35">
      <c r="B1" s="4" t="s">
        <v>0</v>
      </c>
      <c r="C1" s="4"/>
      <c r="D1" s="4"/>
    </row>
    <row r="2" spans="2:4" ht="30" customHeight="1" thickTop="1" thickBot="1" x14ac:dyDescent="0.35">
      <c r="C2" s="5" t="str">
        <f ca="1">"FY-"&amp;YEAR(TODAY())-1</f>
        <v>FY-2016</v>
      </c>
      <c r="D2" s="5" t="str">
        <f ca="1">"FY-"&amp;YEAR(TODAY())</f>
        <v>FY-2017</v>
      </c>
    </row>
    <row r="3" spans="2:4" ht="18" customHeight="1" thickTop="1" x14ac:dyDescent="0.3">
      <c r="B3" s="7" t="s">
        <v>1</v>
      </c>
      <c r="C3" s="7" t="s">
        <v>11</v>
      </c>
      <c r="D3" s="7" t="s">
        <v>12</v>
      </c>
    </row>
    <row r="4" spans="2:4" ht="30" customHeight="1" x14ac:dyDescent="0.3">
      <c r="B4" s="13" t="s">
        <v>2</v>
      </c>
      <c r="C4" s="17">
        <f>SUMIFS(Active[Anul anterior],Active[Tip de active],Tablou_de_bord[[#This Row],[Tip de active]])+SUMIFS(Pasive[Anul anterior],Pasive[Tip de pasive],Tablou_de_bord[[#This Row],[Tip de active]])</f>
        <v>600</v>
      </c>
      <c r="D4" s="17">
        <f>SUMIFS(Active[Anul curent],Active[Tip de active],Tablou_de_bord[[#This Row],[Tip de active]])+SUMIFS(Pasive[Anul curent],Pasive[Tip de pasive],Tablou_de_bord[[#This Row],[Tip de active]])</f>
        <v>600</v>
      </c>
    </row>
    <row r="5" spans="2:4" ht="30" customHeight="1" x14ac:dyDescent="0.3">
      <c r="B5" s="13" t="s">
        <v>3</v>
      </c>
      <c r="C5" s="17">
        <f>SUMIFS(Active[Anul anterior],Active[Tip de active],Tablou_de_bord[[#This Row],[Tip de active]])+SUMIFS(Pasive[Anul anterior],Pasive[Tip de pasive],Tablou_de_bord[[#This Row],[Tip de active]])</f>
        <v>-100</v>
      </c>
      <c r="D5" s="17">
        <f>SUMIFS(Active[Anul curent],Active[Tip de active],Tablou_de_bord[[#This Row],[Tip de active]])+SUMIFS(Pasive[Anul curent],Pasive[Tip de pasive],Tablou_de_bord[[#This Row],[Tip de active]])</f>
        <v>-85</v>
      </c>
    </row>
    <row r="6" spans="2:4" ht="30" customHeight="1" x14ac:dyDescent="0.3">
      <c r="B6" s="13" t="s">
        <v>4</v>
      </c>
      <c r="C6" s="17">
        <f>SUMIFS(Active[Anul anterior],Active[Tip de active],Tablou_de_bord[[#This Row],[Tip de active]])+SUMIFS(Pasive[Anul anterior],Pasive[Tip de pasive],Tablou_de_bord[[#This Row],[Tip de active]])</f>
        <v>0</v>
      </c>
      <c r="D6" s="17">
        <f>SUMIFS(Active[Anul curent],Active[Tip de active],Tablou_de_bord[[#This Row],[Tip de active]])+SUMIFS(Pasive[Anul curent],Pasive[Tip de pasive],Tablou_de_bord[[#This Row],[Tip de active]])</f>
        <v>0</v>
      </c>
    </row>
    <row r="7" spans="2:4" ht="30" customHeight="1" x14ac:dyDescent="0.3">
      <c r="B7" s="13" t="s">
        <v>5</v>
      </c>
      <c r="C7" s="17">
        <f>SUMIFS(Active[Anul anterior],Active[Tip de active],Tablou_de_bord[[#This Row],[Tip de active]])+SUMIFS(Pasive[Anul anterior],Pasive[Tip de pasive],Tablou_de_bord[[#This Row],[Tip de active]])</f>
        <v>500</v>
      </c>
      <c r="D7" s="17">
        <f>SUMIFS(Active[Anul curent],Active[Tip de active],Tablou_de_bord[[#This Row],[Tip de active]])+SUMIFS(Pasive[Anul curent],Pasive[Tip de pasive],Tablou_de_bord[[#This Row],[Tip de active]])</f>
        <v>350</v>
      </c>
    </row>
    <row r="8" spans="2:4" ht="30" customHeight="1" x14ac:dyDescent="0.3">
      <c r="B8" s="13" t="s">
        <v>6</v>
      </c>
      <c r="C8" s="17">
        <f>SUMIFS(Active[Anul anterior],Active[Tip de active],Tablou_de_bord[[#This Row],[Tip de active]])+SUMIFS(Pasive[Anul anterior],Pasive[Tip de pasive],Tablou_de_bord[[#This Row],[Tip de active]])</f>
        <v>0</v>
      </c>
      <c r="D8" s="17">
        <f>SUMIFS(Active[Anul curent],Active[Tip de active],Tablou_de_bord[[#This Row],[Tip de active]])+SUMIFS(Pasive[Anul curent],Pasive[Tip de pasive],Tablou_de_bord[[#This Row],[Tip de active]])</f>
        <v>0</v>
      </c>
    </row>
    <row r="9" spans="2:4" ht="30" customHeight="1" x14ac:dyDescent="0.3">
      <c r="B9" s="13" t="s">
        <v>7</v>
      </c>
      <c r="C9" s="17">
        <f>SUMIFS(Active[Anul anterior],Active[Tip de active],Tablou_de_bord[[#This Row],[Tip de active]])+SUMIFS(Pasive[Anul anterior],Pasive[Tip de pasive],Tablou_de_bord[[#This Row],[Tip de active]])</f>
        <v>0</v>
      </c>
      <c r="D9" s="17">
        <f>SUMIFS(Active[Anul curent],Active[Tip de active],Tablou_de_bord[[#This Row],[Tip de active]])+SUMIFS(Pasive[Anul curent],Pasive[Tip de pasive],Tablou_de_bord[[#This Row],[Tip de active]])</f>
        <v>350</v>
      </c>
    </row>
    <row r="10" spans="2:4" ht="30" customHeight="1" x14ac:dyDescent="0.3">
      <c r="B10" s="18" t="s">
        <v>8</v>
      </c>
      <c r="C10" s="11">
        <f>Active[[#Totals],[Anul anterior]]</f>
        <v>500</v>
      </c>
      <c r="D10" s="11">
        <f>Active[[#Totals],[Anul curent]]</f>
        <v>515</v>
      </c>
    </row>
    <row r="11" spans="2:4" ht="30" customHeight="1" x14ac:dyDescent="0.3">
      <c r="B11" s="18" t="s">
        <v>9</v>
      </c>
      <c r="C11" s="11">
        <f>Pasive[[#Totals],[Anul anterior]]</f>
        <v>500</v>
      </c>
      <c r="D11" s="11">
        <f>Pasive[[#Totals],[Anul curent]]</f>
        <v>700</v>
      </c>
    </row>
    <row r="12" spans="2:4" ht="30" customHeight="1" thickBot="1" x14ac:dyDescent="0.35">
      <c r="B12" s="10" t="s">
        <v>10</v>
      </c>
      <c r="C12" s="12">
        <f>C10-C11</f>
        <v>0</v>
      </c>
      <c r="D12" s="12">
        <f>D10-D11</f>
        <v>-185</v>
      </c>
    </row>
  </sheetData>
  <sheetProtection insertColumns="0" insertRows="0" deleteColumns="0" deleteRows="0" selectLockedCells="1"/>
  <conditionalFormatting sqref="C11">
    <cfRule type="expression" dxfId="13" priority="1">
      <formula>$C$11&gt;$C$10</formula>
    </cfRule>
    <cfRule type="expression" dxfId="12" priority="2">
      <formula>$C$11&lt;$C$10</formula>
    </cfRule>
    <cfRule type="expression" dxfId="11" priority="3">
      <formula>$C$11=$C$10</formula>
    </cfRule>
  </conditionalFormatting>
  <conditionalFormatting sqref="D11">
    <cfRule type="expression" dxfId="10" priority="5">
      <formula>$D$11&gt;$D$10</formula>
    </cfRule>
    <cfRule type="expression" dxfId="9" priority="6">
      <formula>$D$11&lt;$D$10</formula>
    </cfRule>
    <cfRule type="expression" dxfId="8" priority="7">
      <formula>$D$11=$D$10</formula>
    </cfRule>
  </conditionalFormatting>
  <dataValidations count="12">
    <dataValidation allowBlank="1" showInputMessage="1" showErrorMessage="1" prompt="Creați un bilanț contabil în acest registru de lucru. Introduceți Activele și Pasivele în fiecare foaie de lucru. Valorile pentru Total active, Total pasive și Sold se calculează automat în această foaie de lucru" sqref="A1"/>
    <dataValidation allowBlank="1" showInputMessage="1" showErrorMessage="1" prompt="Totalul activelor se calculează automat în celulele de la dreapta" sqref="B10"/>
    <dataValidation allowBlank="1" showInputMessage="1" showErrorMessage="1" prompt="Totalul pasivelor și capitalul propriu acționari se calculează automat în celulele din dreapta. Semnalizarea devine verde pentru a indica un sold zero sau pozitiv și roșie pentru a indica un sold negativ" sqref="B11"/>
    <dataValidation allowBlank="1" showInputMessage="1" showErrorMessage="1" prompt="Soldul se calculează automat în celulele din dreapta" sqref="B12"/>
    <dataValidation allowBlank="1" showInputMessage="1" showErrorMessage="1" prompt="Titlul acestei foi de lucru se află în această celulă" sqref="B1"/>
    <dataValidation allowBlank="1" showInputMessage="1" showErrorMessage="1" prompt="Introduceți anul de comparat 2 în această celulă" sqref="D2"/>
    <dataValidation type="list" errorStyle="warning" allowBlank="1" showInputMessage="1" showErrorMessage="1" error="Selectați o intrare din listă. Selectați ANULARE, apoi apăsați ALT+SĂGEATĂ ÎN JOS pentru a deschide lista verticală și ENTER pentru efectua selecția" sqref="B4:B9">
      <formula1>INDIRECT("Categorii[Categorii]")</formula1>
    </dataValidation>
    <dataValidation allowBlank="1" showInputMessage="1" showErrorMessage="1" prompt="Selectați Tipul de active în această coloană. Valorile anilor de comparat se vor actualiza automat. Apăsați ALT+SĂGEATĂ ÎN JOS pentru a deschide lista verticală, apoi ENTER pentru a efectua selecția" sqref="B3"/>
    <dataValidation allowBlank="1" showInputMessage="1" showErrorMessage="1" prompt="Introduceți anul de comparat 1 în această celulă" sqref="C2"/>
    <dataValidation allowBlank="1" showInputMessage="1" showErrorMessage="1" prompt="Introduceți anii de comparat în celulele C2 și D2 din dreapta" sqref="B2"/>
    <dataValidation allowBlank="1" showInputMessage="1" showErrorMessage="1" prompt=" Valorile pentru anul de mai sus din foile de lucru Active și Pasive se actualizează automat în această coloană, sub acest titlu" sqref="C3"/>
    <dataValidation allowBlank="1" showInputMessage="1" showErrorMessage="1" prompt="Valorile pentru anul de mai sus din foile de lucru Active și Pasive se actualizează automat în această coloană, sub acest titlu" sqref="D3"/>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8D9B3AA8-DCF6-4863-A69D-B2F924CA29BF}">
            <x14:iconSet iconSet="3Flags" custom="1">
              <x14:cfvo type="percent">
                <xm:f>0</xm:f>
              </x14:cfvo>
              <x14:cfvo type="num">
                <xm:f>$C$10</xm:f>
              </x14:cfvo>
              <x14:cfvo type="num" gte="0">
                <xm:f>$C$10</xm:f>
              </x14:cfvo>
              <x14:cfIcon iconSet="3Flags" iconId="0"/>
              <x14:cfIcon iconSet="3Flags" iconId="2"/>
              <x14:cfIcon iconSet="3Flags" iconId="0"/>
            </x14:iconSet>
          </x14:cfRule>
          <xm:sqref>C11</xm:sqref>
        </x14:conditionalFormatting>
        <x14:conditionalFormatting xmlns:xm="http://schemas.microsoft.com/office/excel/2006/main">
          <x14:cfRule type="iconSet" priority="8" id="{8D06BAAF-B4EA-4578-884F-B45E0887D75A}">
            <x14:iconSet iconSet="3Flags" custom="1">
              <x14:cfvo type="percent">
                <xm:f>0</xm:f>
              </x14:cfvo>
              <x14:cfvo type="num">
                <xm:f>$D$10</xm:f>
              </x14:cfvo>
              <x14:cfvo type="num" gte="0">
                <xm:f>$D$10</xm:f>
              </x14:cfvo>
              <x14:cfIcon iconSet="3Flags" iconId="0"/>
              <x14:cfIcon iconSet="3Flags" iconId="2"/>
              <x14:cfIcon iconSet="3Flags" iconId="0"/>
            </x14:iconSet>
          </x14:cfRule>
          <xm:sqref>D11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pageSetUpPr autoPageBreaks="0" fitToPage="1"/>
  </sheetPr>
  <dimension ref="A1:E14"/>
  <sheetViews>
    <sheetView showGridLines="0" workbookViewId="0">
      <pane ySplit="3" topLeftCell="A4" activePane="bottomLeft" state="frozen"/>
      <selection pane="bottomLeft"/>
    </sheetView>
  </sheetViews>
  <sheetFormatPr defaultColWidth="9.33203125" defaultRowHeight="30" customHeight="1" x14ac:dyDescent="0.3"/>
  <cols>
    <col min="1" max="1" width="1.6640625" customWidth="1"/>
    <col min="2" max="3" width="35.77734375" customWidth="1"/>
    <col min="4" max="5" width="18.77734375" customWidth="1"/>
  </cols>
  <sheetData>
    <row r="1" spans="1:5" s="2" customFormat="1" ht="42" customHeight="1" thickBot="1" x14ac:dyDescent="0.35">
      <c r="B1" s="3" t="s">
        <v>13</v>
      </c>
      <c r="C1" s="3"/>
      <c r="D1" s="3"/>
      <c r="E1" s="3"/>
    </row>
    <row r="2" spans="1:5" s="2" customFormat="1" ht="30" customHeight="1" thickTop="1" thickBot="1" x14ac:dyDescent="0.35">
      <c r="B2"/>
      <c r="C2"/>
      <c r="D2" s="5" t="str">
        <f ca="1">AN_FINANC</f>
        <v>FY-2016</v>
      </c>
      <c r="E2" s="5" t="str">
        <f ca="1">AN_FINANC_2</f>
        <v>FY-2017</v>
      </c>
    </row>
    <row r="3" spans="1:5" s="2" customFormat="1" ht="18" customHeight="1" thickTop="1" x14ac:dyDescent="0.3">
      <c r="B3" s="6" t="s">
        <v>1</v>
      </c>
      <c r="C3" s="6" t="s">
        <v>14</v>
      </c>
      <c r="D3" s="6" t="s">
        <v>11</v>
      </c>
      <c r="E3" s="6" t="s">
        <v>12</v>
      </c>
    </row>
    <row r="4" spans="1:5" s="2" customFormat="1" ht="30" customHeight="1" x14ac:dyDescent="0.3">
      <c r="B4" s="13" t="s">
        <v>2</v>
      </c>
      <c r="C4" s="13" t="s">
        <v>15</v>
      </c>
      <c r="D4" s="16">
        <v>600</v>
      </c>
      <c r="E4" s="16">
        <v>600</v>
      </c>
    </row>
    <row r="5" spans="1:5" s="2" customFormat="1" ht="30" customHeight="1" x14ac:dyDescent="0.3">
      <c r="B5" s="13" t="s">
        <v>2</v>
      </c>
      <c r="C5" s="13" t="s">
        <v>16</v>
      </c>
      <c r="D5" s="16"/>
      <c r="E5" s="16"/>
    </row>
    <row r="6" spans="1:5" s="2" customFormat="1" ht="30" customHeight="1" x14ac:dyDescent="0.3">
      <c r="B6" s="13" t="s">
        <v>2</v>
      </c>
      <c r="C6" s="13" t="s">
        <v>17</v>
      </c>
      <c r="D6" s="16"/>
      <c r="E6" s="16"/>
    </row>
    <row r="7" spans="1:5" s="2" customFormat="1" ht="30" customHeight="1" x14ac:dyDescent="0.3">
      <c r="B7" s="13" t="s">
        <v>2</v>
      </c>
      <c r="C7" s="13" t="s">
        <v>18</v>
      </c>
      <c r="D7" s="16"/>
      <c r="E7" s="16"/>
    </row>
    <row r="8" spans="1:5" s="2" customFormat="1" ht="30" customHeight="1" x14ac:dyDescent="0.3">
      <c r="B8" s="13" t="s">
        <v>2</v>
      </c>
      <c r="C8" s="13" t="s">
        <v>19</v>
      </c>
      <c r="D8" s="16"/>
      <c r="E8" s="16"/>
    </row>
    <row r="9" spans="1:5" s="2" customFormat="1" ht="30" customHeight="1" x14ac:dyDescent="0.3">
      <c r="B9" s="13" t="s">
        <v>3</v>
      </c>
      <c r="C9" s="13" t="s">
        <v>20</v>
      </c>
      <c r="D9" s="16"/>
      <c r="E9" s="16"/>
    </row>
    <row r="10" spans="1:5" s="2" customFormat="1" ht="30" customHeight="1" x14ac:dyDescent="0.3">
      <c r="B10" s="13" t="s">
        <v>3</v>
      </c>
      <c r="C10" s="13" t="s">
        <v>21</v>
      </c>
      <c r="D10" s="16"/>
      <c r="E10" s="16"/>
    </row>
    <row r="11" spans="1:5" ht="30" customHeight="1" x14ac:dyDescent="0.3">
      <c r="B11" s="13" t="s">
        <v>3</v>
      </c>
      <c r="C11" s="13" t="s">
        <v>22</v>
      </c>
      <c r="D11" s="16"/>
      <c r="E11" s="16"/>
    </row>
    <row r="12" spans="1:5" s="2" customFormat="1" ht="30" customHeight="1" x14ac:dyDescent="0.3">
      <c r="B12" s="13" t="s">
        <v>3</v>
      </c>
      <c r="C12" s="13" t="s">
        <v>23</v>
      </c>
      <c r="D12" s="16">
        <v>-100</v>
      </c>
      <c r="E12" s="16">
        <v>-85</v>
      </c>
    </row>
    <row r="13" spans="1:5" s="2" customFormat="1" ht="30" customHeight="1" x14ac:dyDescent="0.3">
      <c r="A13" s="14"/>
      <c r="B13" s="13" t="s">
        <v>4</v>
      </c>
      <c r="C13" s="13" t="s">
        <v>24</v>
      </c>
      <c r="D13" s="16"/>
      <c r="E13" s="16"/>
    </row>
    <row r="14" spans="1:5" s="2" customFormat="1" ht="30" customHeight="1" thickBot="1" x14ac:dyDescent="0.35">
      <c r="B14" s="9" t="s">
        <v>8</v>
      </c>
      <c r="C14" s="8"/>
      <c r="D14" s="12">
        <f>SUBTOTAL(109,Active[Anul anterior])</f>
        <v>500</v>
      </c>
      <c r="E14" s="12">
        <f>SUBTOTAL(109,Active[Anul curent])</f>
        <v>515</v>
      </c>
    </row>
  </sheetData>
  <sheetProtection insertColumns="0" insertRows="0" deleteColumns="0" deleteRows="0" selectLockedCells="1"/>
  <dataValidations count="9">
    <dataValidation allowBlank="1" showInputMessage="1" showErrorMessage="1" prompt="Creați o listă de Active comparând exercițiile financiare în această foaie de lucru. Activele totale sunt calculate automat la sfârșitul tabelului Active" sqref="A1"/>
    <dataValidation allowBlank="1" showInputMessage="1" showErrorMessage="1" prompt="Titlul acestei foi de lucru se află în această celulă" sqref="B1"/>
    <dataValidation allowBlank="1" showInputMessage="1" showErrorMessage="1" prompt="Introduceți descrierea în această coloană, sub acest titlu" sqref="C3"/>
    <dataValidation allowBlank="1" showInputMessage="1" showErrorMessage="1" prompt="Selectați Tipul de active în această coloană, sub acest titlu. Apăsați ALT+SĂGEATĂ ÎN JOS pentru a deschide lista verticală, apoi ENTER pentru efectua selecția. Utilizați filtrele din titluri pentru a găsi anumite intrări" sqref="B3"/>
    <dataValidation allowBlank="1" showInputMessage="1" showErrorMessage="1" prompt="Introduceți valorile Activelor pentru anul de mai sus în această coloană, sub acest titlu" sqref="D3:E3"/>
    <dataValidation allowBlank="1" showInputMessage="1" showErrorMessage="1" prompt="Anii de comparat se actualizează automat în celulele D2 și E2 din dreapta" sqref="B2"/>
    <dataValidation allowBlank="1" showInputMessage="1" showErrorMessage="1" prompt="Anul de comparat 2 se actualizează automat în această celulă" sqref="E2"/>
    <dataValidation allowBlank="1" showInputMessage="1" showErrorMessage="1" prompt="Anul de comparat 1 se actualizează automat în această celulă" sqref="D2"/>
    <dataValidation type="list" errorStyle="warning" allowBlank="1" showInputMessage="1" showErrorMessage="1" error="Selectați o intrare din listă. Selectați ANULARE, apoi apăsați ALT+SĂGEATĂ ÎN JOS pentru a deschide lista verticală și ENTER pentru efectua selecția" sqref="B4:B13">
      <formula1>INDIRECT("Categorii[Categorii]")</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autoPageBreaks="0" fitToPage="1"/>
  </sheetPr>
  <dimension ref="B1:E12"/>
  <sheetViews>
    <sheetView showGridLines="0" workbookViewId="0">
      <pane ySplit="3" topLeftCell="A4" activePane="bottomLeft" state="frozen"/>
      <selection pane="bottomLeft"/>
    </sheetView>
  </sheetViews>
  <sheetFormatPr defaultColWidth="9.33203125" defaultRowHeight="30" customHeight="1" x14ac:dyDescent="0.3"/>
  <cols>
    <col min="1" max="1" width="1.6640625" customWidth="1"/>
    <col min="2" max="3" width="35.77734375" customWidth="1"/>
    <col min="4" max="5" width="18.77734375" customWidth="1"/>
  </cols>
  <sheetData>
    <row r="1" spans="2:5" s="2" customFormat="1" ht="42" customHeight="1" thickBot="1" x14ac:dyDescent="0.35">
      <c r="B1" s="3" t="s">
        <v>25</v>
      </c>
      <c r="C1" s="3"/>
      <c r="D1" s="3"/>
      <c r="E1" s="3"/>
    </row>
    <row r="2" spans="2:5" s="2" customFormat="1" ht="30" customHeight="1" thickTop="1" thickBot="1" x14ac:dyDescent="0.35">
      <c r="D2" s="5" t="str">
        <f ca="1">AN_FINANC</f>
        <v>FY-2016</v>
      </c>
      <c r="E2" s="5" t="str">
        <f ca="1">AN_FINANC_2</f>
        <v>FY-2017</v>
      </c>
    </row>
    <row r="3" spans="2:5" s="2" customFormat="1" ht="18" customHeight="1" thickTop="1" x14ac:dyDescent="0.3">
      <c r="B3" s="7" t="s">
        <v>26</v>
      </c>
      <c r="C3" s="7" t="s">
        <v>14</v>
      </c>
      <c r="D3" s="6" t="s">
        <v>11</v>
      </c>
      <c r="E3" s="6" t="s">
        <v>12</v>
      </c>
    </row>
    <row r="4" spans="2:5" s="2" customFormat="1" ht="30" customHeight="1" x14ac:dyDescent="0.3">
      <c r="B4" s="13" t="s">
        <v>5</v>
      </c>
      <c r="C4" s="13" t="s">
        <v>27</v>
      </c>
      <c r="D4" s="16"/>
      <c r="E4" s="16">
        <v>350</v>
      </c>
    </row>
    <row r="5" spans="2:5" s="2" customFormat="1" ht="30" customHeight="1" x14ac:dyDescent="0.3">
      <c r="B5" s="13" t="s">
        <v>5</v>
      </c>
      <c r="C5" s="13" t="s">
        <v>28</v>
      </c>
      <c r="D5" s="16"/>
      <c r="E5" s="16"/>
    </row>
    <row r="6" spans="2:5" s="2" customFormat="1" ht="30" customHeight="1" x14ac:dyDescent="0.3">
      <c r="B6" s="13" t="s">
        <v>5</v>
      </c>
      <c r="C6" s="13" t="s">
        <v>29</v>
      </c>
      <c r="D6" s="16">
        <v>500</v>
      </c>
      <c r="E6" s="16"/>
    </row>
    <row r="7" spans="2:5" s="2" customFormat="1" ht="30" customHeight="1" x14ac:dyDescent="0.3">
      <c r="B7" s="13" t="s">
        <v>5</v>
      </c>
      <c r="C7" s="13" t="s">
        <v>30</v>
      </c>
      <c r="D7" s="16"/>
      <c r="E7" s="16"/>
    </row>
    <row r="8" spans="2:5" s="2" customFormat="1" ht="30" customHeight="1" x14ac:dyDescent="0.3">
      <c r="B8" s="13" t="s">
        <v>5</v>
      </c>
      <c r="C8" s="13" t="s">
        <v>31</v>
      </c>
      <c r="D8" s="16"/>
      <c r="E8" s="16"/>
    </row>
    <row r="9" spans="2:5" s="2" customFormat="1" ht="30" customHeight="1" x14ac:dyDescent="0.3">
      <c r="B9" s="13" t="s">
        <v>6</v>
      </c>
      <c r="C9" s="13" t="s">
        <v>32</v>
      </c>
      <c r="D9" s="16"/>
      <c r="E9" s="16"/>
    </row>
    <row r="10" spans="2:5" s="2" customFormat="1" ht="30" customHeight="1" x14ac:dyDescent="0.3">
      <c r="B10" s="13" t="s">
        <v>7</v>
      </c>
      <c r="C10" s="13" t="s">
        <v>33</v>
      </c>
      <c r="D10" s="16"/>
      <c r="E10" s="16">
        <v>350</v>
      </c>
    </row>
    <row r="11" spans="2:5" ht="30" customHeight="1" x14ac:dyDescent="0.3">
      <c r="B11" s="13" t="s">
        <v>7</v>
      </c>
      <c r="C11" s="13" t="s">
        <v>34</v>
      </c>
      <c r="D11" s="16"/>
      <c r="E11" s="16"/>
    </row>
    <row r="12" spans="2:5" s="2" customFormat="1" ht="30" customHeight="1" thickBot="1" x14ac:dyDescent="0.35">
      <c r="B12" s="9" t="s">
        <v>9</v>
      </c>
      <c r="C12" s="8"/>
      <c r="D12" s="15">
        <f>SUBTOTAL(109,Pasive[Anul anterior])</f>
        <v>500</v>
      </c>
      <c r="E12" s="15">
        <f>SUBTOTAL(109,Pasive[Anul curent])</f>
        <v>700</v>
      </c>
    </row>
  </sheetData>
  <sheetProtection insertColumns="0" insertRows="0" deleteColumns="0" deleteRows="0" selectLockedCells="1"/>
  <dataValidations count="9">
    <dataValidation allowBlank="1" showInputMessage="1" showErrorMessage="1" prompt="Creați o listă de Pasive comparând exercițiile financiare în această foaie de lucru. Totalul pasivelor și Capitalul propriu acționari se calculează automat la sfârșitul tabelului Pasive" sqref="A1"/>
    <dataValidation allowBlank="1" showInputMessage="1" showErrorMessage="1" prompt="Titlul acestei foi de lucru se află în această celulă" sqref="B1"/>
    <dataValidation allowBlank="1" showInputMessage="1" showErrorMessage="1" prompt="Introduceți descrierea în această coloană, sub acest titlu" sqref="C3"/>
    <dataValidation allowBlank="1" showInputMessage="1" showErrorMessage="1" prompt="Selectați Tipul de pasive în această coloană, sub acest titlu. Apăsați ALT+SĂGEATĂ ÎN JOS pentru a deschide lista verticală, apoi ENTER pentru efectua selecția. Utilizați filtrele din titluri pentru a găsi anumite intrări" sqref="B3"/>
    <dataValidation allowBlank="1" showInputMessage="1" showErrorMessage="1" prompt="Anii de comparat se actualizează automat în celulele D2 și E2 din dreapta" sqref="B2"/>
    <dataValidation allowBlank="1" showInputMessage="1" showErrorMessage="1" prompt="Anul de comparat 2 se actualizează automat în această celulă" sqref="E2"/>
    <dataValidation allowBlank="1" showInputMessage="1" showErrorMessage="1" prompt="Anul de comparat 1 se actualizează automat în această celulă" sqref="D2"/>
    <dataValidation allowBlank="1" showInputMessage="1" showErrorMessage="1" prompt="Introduceți valorile Pasivelor pentru anul de mai sus în această coloană, sub acest titlu" sqref="D3:E3"/>
    <dataValidation type="list" errorStyle="warning" allowBlank="1" showInputMessage="1" showErrorMessage="1" error="Selectați o intrare din listă. Selectați ANULARE, apoi apăsați ALT+SĂGEATĂ ÎN JOS pentru a deschide lista verticală și ENTER pentru efectua selecția" sqref="B4:B11">
      <formula1>INDIRECT("Categorii[Categorii]")</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B1:B9"/>
  <sheetViews>
    <sheetView showGridLines="0" workbookViewId="0"/>
  </sheetViews>
  <sheetFormatPr defaultColWidth="9.33203125" defaultRowHeight="17.25" customHeight="1" x14ac:dyDescent="0.3"/>
  <cols>
    <col min="1" max="1" width="1.6640625" customWidth="1"/>
    <col min="2" max="2" width="50.77734375" customWidth="1"/>
  </cols>
  <sheetData>
    <row r="1" spans="2:2" s="2" customFormat="1" ht="42" customHeight="1" thickBot="1" x14ac:dyDescent="0.35">
      <c r="B1" s="1" t="s">
        <v>35</v>
      </c>
    </row>
    <row r="2" spans="2:2" s="2" customFormat="1" ht="17.25" customHeight="1" thickTop="1" x14ac:dyDescent="0.3"/>
    <row r="3" spans="2:2" s="2" customFormat="1" ht="17.25" customHeight="1" x14ac:dyDescent="0.3">
      <c r="B3" s="7" t="s">
        <v>35</v>
      </c>
    </row>
    <row r="4" spans="2:2" s="2" customFormat="1" ht="17.25" customHeight="1" x14ac:dyDescent="0.3">
      <c r="B4" s="13" t="s">
        <v>2</v>
      </c>
    </row>
    <row r="5" spans="2:2" s="2" customFormat="1" ht="17.25" customHeight="1" x14ac:dyDescent="0.3">
      <c r="B5" s="13" t="s">
        <v>3</v>
      </c>
    </row>
    <row r="6" spans="2:2" s="2" customFormat="1" ht="17.25" customHeight="1" x14ac:dyDescent="0.3">
      <c r="B6" s="13" t="s">
        <v>4</v>
      </c>
    </row>
    <row r="7" spans="2:2" s="2" customFormat="1" ht="17.25" customHeight="1" x14ac:dyDescent="0.3">
      <c r="B7" s="13" t="s">
        <v>5</v>
      </c>
    </row>
    <row r="8" spans="2:2" s="2" customFormat="1" ht="17.25" customHeight="1" x14ac:dyDescent="0.3">
      <c r="B8" s="13" t="s">
        <v>6</v>
      </c>
    </row>
    <row r="9" spans="2:2" s="2" customFormat="1" ht="17.25" customHeight="1" x14ac:dyDescent="0.3">
      <c r="B9" s="13" t="s">
        <v>7</v>
      </c>
    </row>
  </sheetData>
  <sheetProtection insertColumns="0" insertRows="0" deleteColumns="0" deleteRows="0" selectLockedCells="1"/>
  <dataValidations count="3">
    <dataValidation allowBlank="1" showInputMessage="1" showErrorMessage="1" prompt="Creați o listă de categorii pentru Active și Pasive în această foaie de lucru. Aceste valori se utilizează pentru a crea un tablou de bord, spre a extrage foile de lucru Active și Pasive" sqref="A1"/>
    <dataValidation allowBlank="1" showInputMessage="1" showErrorMessage="1" prompt="Titlul acestei foi de lucru se află în această celulă" sqref="B1"/>
    <dataValidation allowBlank="1" showInputMessage="1" showErrorMessage="1" prompt="Introduceți Categorii în această coloană, sub acest titlu" sqref="B3"/>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10</vt:i4>
      </vt:variant>
    </vt:vector>
  </HeadingPairs>
  <TitlesOfParts>
    <vt:vector size="14" baseType="lpstr">
      <vt:lpstr>Rezumat</vt:lpstr>
      <vt:lpstr>Active</vt:lpstr>
      <vt:lpstr>Pasive</vt:lpstr>
      <vt:lpstr>Categorii</vt:lpstr>
      <vt:lpstr>AN_FINANC</vt:lpstr>
      <vt:lpstr>AN_FINANC_2</vt:lpstr>
      <vt:lpstr>Active!Imprimare_titluri</vt:lpstr>
      <vt:lpstr>Categorii!Imprimare_titluri</vt:lpstr>
      <vt:lpstr>Pasive!Imprimare_titluri</vt:lpstr>
      <vt:lpstr>Rezumat!Imprimare_titluri</vt:lpstr>
      <vt:lpstr>RegiuneTitluRând1..D12</vt:lpstr>
      <vt:lpstr>Titlu1</vt:lpstr>
      <vt:lpstr>TitluColoană2</vt:lpstr>
      <vt:lpstr>TitluColoană3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2017-05-31T07:59:53Z</dcterms:created>
  <dcterms:modified xsi:type="dcterms:W3CDTF">2017-07-06T05:09:45Z</dcterms:modified>
</cp:coreProperties>
</file>