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/>
  <bookViews>
    <workbookView xWindow="0" yWindow="0" windowWidth="19200" windowHeight="11595"/>
  </bookViews>
  <sheets>
    <sheet name="Date despre vânzări" sheetId="1" r:id="rId1"/>
    <sheet name="Raport vânzări" sheetId="3" r:id="rId2"/>
    <sheet name="Inventar" sheetId="2" r:id="rId3"/>
  </sheets>
  <definedNames>
    <definedName name="PN">tblInventar[NUMĂR PRODUS/REFERINŢĂ]</definedName>
    <definedName name="PN_Descriere">tblInventar[DESCRIERE]</definedName>
    <definedName name="_xlnm.Print_Titles" localSheetId="0">'Date despre vânzări'!$8:$8</definedName>
    <definedName name="_xlnm.Print_Titles" localSheetId="2">Inventar!$8:$8</definedName>
    <definedName name="_xlnm.Print_Titles" localSheetId="1">'Raport vânzări'!$8:$8</definedName>
    <definedName name="PT_RândFinal">COUNTA('Raport vânzări'!$G:$G)+PT_RândStart-3</definedName>
    <definedName name="PT_RândStart">ROW(INDEX('Raport vânzări'!$G:$G,MATCH("*",'Raport vânzări'!$G:$G,0),1))+1</definedName>
    <definedName name="Zonă_Imprimare" localSheetId="0">'Date despre vânzări'!$B:$J</definedName>
    <definedName name="Zonă_Imprimare" localSheetId="2">Inventar!$B:$C</definedName>
    <definedName name="Zonă_Imprimare" localSheetId="1">'Raport vânzări'!$B:$G</definedName>
  </definedNames>
  <calcPr calcId="152511"/>
  <pivotCaches>
    <pivotCache cacheId="4" r:id="rId4"/>
  </pivotCaches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I10" i="1" l="1"/>
  <c r="J10" i="1" s="1"/>
  <c r="I11" i="1"/>
  <c r="J11" i="1" s="1"/>
  <c r="I12" i="1"/>
  <c r="J12" i="1" s="1"/>
  <c r="I13" i="1"/>
  <c r="J13" i="1" s="1"/>
  <c r="I9" i="1"/>
  <c r="J9" i="1" s="1"/>
</calcChain>
</file>

<file path=xl/sharedStrings.xml><?xml version="1.0" encoding="utf-8"?>
<sst xmlns="http://schemas.openxmlformats.org/spreadsheetml/2006/main" count="51" uniqueCount="38">
  <si>
    <t>Pătură</t>
  </si>
  <si>
    <t>Pernă</t>
  </si>
  <si>
    <t>Cearceafuri</t>
  </si>
  <si>
    <t>Farfurie pătrată</t>
  </si>
  <si>
    <t>Farfurie rotundă</t>
  </si>
  <si>
    <t>Bol mare</t>
  </si>
  <si>
    <t>Bol mic</t>
  </si>
  <si>
    <t>Farfurie rotundă mică</t>
  </si>
  <si>
    <t>Furculiţă mică</t>
  </si>
  <si>
    <t>Lingură mică</t>
  </si>
  <si>
    <t>Lingură mare</t>
  </si>
  <si>
    <t>Furculiţă mare</t>
  </si>
  <si>
    <t>Cuţit mic</t>
  </si>
  <si>
    <t>Cuţit mare</t>
  </si>
  <si>
    <t>Faţă de masă, 2x1,5</t>
  </si>
  <si>
    <t>Faţă de masă, 1,5x1,2</t>
  </si>
  <si>
    <t>Faţă de masă, 1,5x1,5</t>
  </si>
  <si>
    <t>Faţă de masă, 1x1</t>
  </si>
  <si>
    <t>Faţă de masă, 1,5x1</t>
  </si>
  <si>
    <t>Faţă de masă, 1,8x1,8</t>
  </si>
  <si>
    <t>Faţă de masă, 2 metri, rotundă</t>
  </si>
  <si>
    <t>Faţă de masă, 1,8 metri, rotundă</t>
  </si>
  <si>
    <t>Faţă de masă, 1,5 metri, rotundă</t>
  </si>
  <si>
    <t xml:space="preserve">Total </t>
  </si>
  <si>
    <t>DATĂ</t>
  </si>
  <si>
    <t>ORĂ</t>
  </si>
  <si>
    <t>NUMĂR TRANZACŢIE</t>
  </si>
  <si>
    <t>NUMĂR PRODUS/REFERINŢĂ</t>
  </si>
  <si>
    <t>DESCRIERE</t>
  </si>
  <si>
    <t>VOLUM VÂNZĂRI</t>
  </si>
  <si>
    <t>% IMPOZIT</t>
  </si>
  <si>
    <t>TVA</t>
  </si>
  <si>
    <t>TOTAL</t>
  </si>
  <si>
    <t xml:space="preserve"> </t>
  </si>
  <si>
    <t>VÂNZĂRI ZILNICE LA CASĂ</t>
  </si>
  <si>
    <t xml:space="preserve">VOLUM VÂNZĂRI </t>
  </si>
  <si>
    <t xml:space="preserve"> TVA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</si>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</sst>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h:mm\ AM/PM;@"/>
    <numFmt numFmtId="166" formatCode="#,##0.00\ &quot;lei&quot;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3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left" vertical="center" indent="1"/>
    </xf>
    <xf numFmtId="165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0" fontId="0" fillId="3" borderId="0" xfId="0" applyNumberFormat="1" applyFont="1" applyFill="1" applyBorder="1" applyAlignment="1">
      <alignment horizontal="right" vertical="center" indent="2"/>
    </xf>
    <xf numFmtId="165" fontId="0" fillId="3" borderId="0" xfId="0" applyNumberFormat="1" applyFont="1" applyFill="1" applyBorder="1" applyAlignment="1">
      <alignment horizontal="left" vertical="center"/>
    </xf>
    <xf numFmtId="166" fontId="0" fillId="3" borderId="0" xfId="0" applyNumberFormat="1" applyFont="1" applyFill="1" applyBorder="1" applyAlignment="1">
      <alignment horizontal="right" vertical="center" indent="2"/>
    </xf>
    <xf numFmtId="166" fontId="0" fillId="4" borderId="0" xfId="0" applyNumberFormat="1" applyFont="1" applyFill="1" applyBorder="1" applyAlignment="1">
      <alignment horizontal="right" vertical="center" indent="2"/>
    </xf>
    <xf numFmtId="166" fontId="0" fillId="0" borderId="0" xfId="0" applyNumberFormat="1" applyFill="1" applyAlignment="1">
      <alignment horizontal="right" vertical="center"/>
    </xf>
    <xf numFmtId="166" fontId="0" fillId="0" borderId="0" xfId="0" applyNumberFormat="1" applyFill="1">
      <alignment vertical="center"/>
    </xf>
    <xf numFmtId="164" fontId="0" fillId="4" borderId="2" xfId="0" applyNumberFormat="1" applyFill="1" applyBorder="1">
      <alignment vertical="center"/>
    </xf>
    <xf numFmtId="164" fontId="0" fillId="4" borderId="1" xfId="0" applyNumberFormat="1" applyFill="1" applyBorder="1">
      <alignment vertical="center"/>
    </xf>
    <xf numFmtId="164" fontId="0" fillId="4" borderId="3" xfId="0" applyNumberFormat="1" applyFill="1" applyBorder="1">
      <alignment vertical="center"/>
    </xf>
  </cellXfs>
  <cellStyles count="2">
    <cellStyle name="Heading 1" xfId="1" builtinId="16" customBuiltin="1"/>
    <cellStyle name="Normal" xfId="0" builtinId="0" customBuiltin="1"/>
  </cellStyles>
  <dxfs count="62"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border>
        <horizontal style="thin">
          <color theme="0" tint="-4.9989318521683403E-2"/>
        </horizontal>
      </border>
    </dxf>
    <dxf>
      <fill>
        <patternFill>
          <bgColor rgb="FFEAEAEA"/>
        </patternFill>
      </fill>
    </dxf>
    <dxf>
      <alignment horizontal="right" readingOrder="0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alignment horizontal="right" readingOrder="0"/>
    </dxf>
    <dxf>
      <numFmt numFmtId="166" formatCode="#,##0.00\ &quot;lei&quot;"/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numFmt numFmtId="166" formatCode="#,##0.00\ &quot;lei&quot;"/>
    </dxf>
    <dxf>
      <alignment horizontal="right" readingOrder="0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alignment horizontal="right" readingOrder="0"/>
    </dxf>
    <dxf>
      <fill>
        <patternFill>
          <bgColor rgb="FFEAEAEA"/>
        </patternFill>
      </fill>
    </dxf>
    <dxf>
      <border>
        <horizontal style="thin">
          <color theme="0" tint="-4.9989318521683403E-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Raport_vânzări">
    <tableStyle name="Cash Register Sales" pivot="0" count="4">
      <tableStyleElement type="wholeTable" dxfId="61"/>
      <tableStyleElement type="headerRow" dxfId="60"/>
      <tableStyleElement type="totalRow" dxfId="59"/>
      <tableStyleElement type="lastColumn" dxfId="58"/>
    </tableStyle>
    <tableStyle name="Raport_vânzări" table="0" count="8">
      <tableStyleElement type="wholeTable" dxfId="57"/>
      <tableStyleElement type="headerRow" dxfId="56"/>
      <tableStyleElement type="totalRow" dxfId="55"/>
      <tableStyleElement type="firstColumnSubheading" dxfId="54"/>
      <tableStyleElement type="secondColumnSubheading" dxfId="53"/>
      <tableStyleElement type="firstRowSubheading" dxfId="52"/>
      <tableStyleElement type="secondRowSubheading" dxfId="51"/>
      <tableStyleElement type="thirdRowSubheading" dxfId="50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ventar!A1"/><Relationship Id="rId1" Type="http://schemas.openxmlformats.org/officeDocument/2006/relationships/hyperlink" Target="#'Raport v&#226;nz&#259;ri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ventar!A1"/><Relationship Id="rId1" Type="http://schemas.openxmlformats.org/officeDocument/2006/relationships/hyperlink" Target="#'Date despre v&#226;nz&#259;ri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ate despre v&#226;nz&#259;ri'!A1"/><Relationship Id="rId1" Type="http://schemas.openxmlformats.org/officeDocument/2006/relationships/hyperlink" Target="#'Raport v&#226;nz&#259;r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204037</xdr:rowOff>
    </xdr:from>
    <xdr:to>
      <xdr:col>3</xdr:col>
      <xdr:colOff>941620</xdr:colOff>
      <xdr:row>5</xdr:row>
      <xdr:rowOff>95250</xdr:rowOff>
    </xdr:to>
    <xdr:sp macro="" textlink="">
      <xdr:nvSpPr>
        <xdr:cNvPr id="8" name="Raport vânzări">
          <a:hlinkClick xmlns:r="http://schemas.openxmlformats.org/officeDocument/2006/relationships" r:id="rId1" tooltip="Faceţi clic pentru a vedea Raportul de vânzări"/>
        </xdr:cNvPr>
        <xdr:cNvSpPr/>
      </xdr:nvSpPr>
      <xdr:spPr>
        <a:xfrm>
          <a:off x="1751245" y="851737"/>
          <a:ext cx="1466850" cy="529388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RAPORT DE VÂNZĂRI</a:t>
          </a:r>
        </a:p>
      </xdr:txBody>
    </xdr:sp>
    <xdr:clientData fPrintsWithSheet="0"/>
  </xdr:twoCellAnchor>
  <xdr:twoCellAnchor>
    <xdr:from>
      <xdr:col>3</xdr:col>
      <xdr:colOff>991627</xdr:colOff>
      <xdr:row>2</xdr:row>
      <xdr:rowOff>204037</xdr:rowOff>
    </xdr:from>
    <xdr:to>
      <xdr:col>4</xdr:col>
      <xdr:colOff>924951</xdr:colOff>
      <xdr:row>5</xdr:row>
      <xdr:rowOff>95250</xdr:rowOff>
    </xdr:to>
    <xdr:sp macro="" textlink="">
      <xdr:nvSpPr>
        <xdr:cNvPr id="13" name="Inventar">
          <a:hlinkClick xmlns:r="http://schemas.openxmlformats.org/officeDocument/2006/relationships" r:id="rId2" tooltip="Faceţi clic pentru a vedea inventarul"/>
        </xdr:cNvPr>
        <xdr:cNvSpPr/>
      </xdr:nvSpPr>
      <xdr:spPr>
        <a:xfrm>
          <a:off x="3268102" y="851737"/>
          <a:ext cx="1466849" cy="529388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INVENTAR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104775</xdr:rowOff>
    </xdr:to>
    <xdr:grpSp>
      <xdr:nvGrpSpPr>
        <xdr:cNvPr id="2" name="Date despre vânzări"/>
        <xdr:cNvGrpSpPr/>
      </xdr:nvGrpSpPr>
      <xdr:grpSpPr>
        <a:xfrm>
          <a:off x="219788" y="862188"/>
          <a:ext cx="1466257" cy="528462"/>
          <a:chOff x="219786" y="862187"/>
          <a:chExt cx="1466258" cy="529274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Dreptunghi 22"/>
          <xdr:cNvSpPr/>
        </xdr:nvSpPr>
        <xdr:spPr>
          <a:xfrm>
            <a:off x="222404" y="862187"/>
            <a:ext cx="1463640" cy="529274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3"/>
                </a:solidFill>
              </a:rPr>
              <a:t>DATE DESPRE VÂNZĂRI</a:t>
            </a:r>
          </a:p>
        </xdr:txBody>
      </xdr:sp>
      <xdr:cxnSp macro="">
        <xdr:nvCxnSpPr>
          <xdr:cNvPr id="24" name="Conector drept 23" descr="Linie" title="Lini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</xdr:row>
      <xdr:rowOff>9525</xdr:rowOff>
    </xdr:from>
    <xdr:to>
      <xdr:col>7</xdr:col>
      <xdr:colOff>123825</xdr:colOff>
      <xdr:row>4</xdr:row>
      <xdr:rowOff>0</xdr:rowOff>
    </xdr:to>
    <xdr:sp macro="" textlink="">
      <xdr:nvSpPr>
        <xdr:cNvPr id="9" name="Sfat șablon" descr="Pentru a actualiza raportul de vânzări, faceţi clic dreapta pe raportul PivotTable de mai jos, apoi faceţi clic pe Reîmprospătare. " title="SFAT"/>
        <xdr:cNvSpPr/>
      </xdr:nvSpPr>
      <xdr:spPr>
        <a:xfrm>
          <a:off x="5962650" y="200025"/>
          <a:ext cx="2257425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SFAT: Pentru a actualiza raportul de vânzări, faceţi clic dreapta pe raportul PivotTable de mai jos, apoi faceţi clic pe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Reîmprospătare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5</xdr:row>
      <xdr:rowOff>104775</xdr:rowOff>
    </xdr:to>
    <xdr:sp macro="" textlink="">
      <xdr:nvSpPr>
        <xdr:cNvPr id="8" name="Date despre vânzări">
          <a:hlinkClick xmlns:r="http://schemas.openxmlformats.org/officeDocument/2006/relationships" r:id="rId1" tooltip="Faceţi clic pentru a vedea datele despre vânzări"/>
        </xdr:cNvPr>
        <xdr:cNvSpPr/>
      </xdr:nvSpPr>
      <xdr:spPr>
        <a:xfrm>
          <a:off x="217007" y="838200"/>
          <a:ext cx="1466850" cy="55245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DATE DESPRE VÂNZĂRI</a:t>
          </a:r>
        </a:p>
      </xdr:txBody>
    </xdr:sp>
    <xdr:clientData fPrintsWithSheet="0"/>
  </xdr:twoCellAnchor>
  <xdr:twoCellAnchor>
    <xdr:from>
      <xdr:col>2</xdr:col>
      <xdr:colOff>1124264</xdr:colOff>
      <xdr:row>2</xdr:row>
      <xdr:rowOff>190500</xdr:rowOff>
    </xdr:from>
    <xdr:to>
      <xdr:col>3</xdr:col>
      <xdr:colOff>257488</xdr:colOff>
      <xdr:row>5</xdr:row>
      <xdr:rowOff>85725</xdr:rowOff>
    </xdr:to>
    <xdr:sp macro="" textlink="">
      <xdr:nvSpPr>
        <xdr:cNvPr id="10" name="Inventar">
          <a:hlinkClick xmlns:r="http://schemas.openxmlformats.org/officeDocument/2006/relationships" r:id="rId2" tooltip="Faceţi clic pentru a vedea inventarul"/>
        </xdr:cNvPr>
        <xdr:cNvSpPr/>
      </xdr:nvSpPr>
      <xdr:spPr>
        <a:xfrm>
          <a:off x="3257864" y="838200"/>
          <a:ext cx="1466849" cy="5334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INVENTAR</a:t>
          </a:r>
        </a:p>
      </xdr:txBody>
    </xdr:sp>
    <xdr:clientData fPrintsWithSheet="0"/>
  </xdr:twoCellAnchor>
  <xdr:twoCellAnchor>
    <xdr:from>
      <xdr:col>1</xdr:col>
      <xdr:colOff>1524000</xdr:colOff>
      <xdr:row>2</xdr:row>
      <xdr:rowOff>200950</xdr:rowOff>
    </xdr:from>
    <xdr:to>
      <xdr:col>2</xdr:col>
      <xdr:colOff>1075732</xdr:colOff>
      <xdr:row>5</xdr:row>
      <xdr:rowOff>104775</xdr:rowOff>
    </xdr:to>
    <xdr:grpSp>
      <xdr:nvGrpSpPr>
        <xdr:cNvPr id="11" name="Raport vânzări"/>
        <xdr:cNvGrpSpPr/>
      </xdr:nvGrpSpPr>
      <xdr:grpSpPr>
        <a:xfrm>
          <a:off x="1743075" y="848650"/>
          <a:ext cx="1466257" cy="542000"/>
          <a:chOff x="219786" y="862186"/>
          <a:chExt cx="1466258" cy="542833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Dreptunghi 11"/>
          <xdr:cNvSpPr/>
        </xdr:nvSpPr>
        <xdr:spPr>
          <a:xfrm>
            <a:off x="222404" y="862186"/>
            <a:ext cx="1463640" cy="542833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2"/>
                </a:solidFill>
              </a:rPr>
              <a:t>RAPORT DE VÂNZĂRI</a:t>
            </a:r>
          </a:p>
        </xdr:txBody>
      </xdr:sp>
      <xdr:cxnSp macro="">
        <xdr:nvCxnSpPr>
          <xdr:cNvPr id="13" name="Conector drept 12" descr="Linie" title="Lini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5</xdr:row>
      <xdr:rowOff>95250</xdr:rowOff>
    </xdr:to>
    <xdr:sp macro="" textlink="">
      <xdr:nvSpPr>
        <xdr:cNvPr id="11" name="Raport vânzări">
          <a:hlinkClick xmlns:r="http://schemas.openxmlformats.org/officeDocument/2006/relationships" r:id="rId1" tooltip="Faceţi clic pentru a vedea Raportul de vânzări"/>
        </xdr:cNvPr>
        <xdr:cNvSpPr/>
      </xdr:nvSpPr>
      <xdr:spPr>
        <a:xfrm>
          <a:off x="1741007" y="847725"/>
          <a:ext cx="1466850" cy="5334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RAPORT DE VÂNZĂRI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5</xdr:row>
      <xdr:rowOff>104775</xdr:rowOff>
    </xdr:to>
    <xdr:sp macro="" textlink="">
      <xdr:nvSpPr>
        <xdr:cNvPr id="14" name="Inventar">
          <a:hlinkClick xmlns:r="http://schemas.openxmlformats.org/officeDocument/2006/relationships" r:id="rId2" tooltip="Faceţi clic pentru a vedea datele despre vânzări"/>
        </xdr:cNvPr>
        <xdr:cNvSpPr/>
      </xdr:nvSpPr>
      <xdr:spPr>
        <a:xfrm>
          <a:off x="219389" y="847725"/>
          <a:ext cx="1466849" cy="542925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DATE DESPRE VÂNZĂRI</a:t>
          </a:r>
        </a:p>
      </xdr:txBody>
    </xdr:sp>
    <xdr:clientData fPrintsWithSheet="0"/>
  </xdr:twoCellAnchor>
  <xdr:twoCellAnchor>
    <xdr:from>
      <xdr:col>2</xdr:col>
      <xdr:colOff>914400</xdr:colOff>
      <xdr:row>2</xdr:row>
      <xdr:rowOff>210477</xdr:rowOff>
    </xdr:from>
    <xdr:to>
      <xdr:col>2</xdr:col>
      <xdr:colOff>2380657</xdr:colOff>
      <xdr:row>5</xdr:row>
      <xdr:rowOff>66676</xdr:rowOff>
    </xdr:to>
    <xdr:grpSp>
      <xdr:nvGrpSpPr>
        <xdr:cNvPr id="17" name="Grup 16"/>
        <xdr:cNvGrpSpPr/>
      </xdr:nvGrpSpPr>
      <xdr:grpSpPr>
        <a:xfrm>
          <a:off x="3257550" y="858177"/>
          <a:ext cx="1466257" cy="494374"/>
          <a:chOff x="219786" y="862187"/>
          <a:chExt cx="1466258" cy="495133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Dreptunghi 17"/>
          <xdr:cNvSpPr/>
        </xdr:nvSpPr>
        <xdr:spPr>
          <a:xfrm>
            <a:off x="222404" y="862187"/>
            <a:ext cx="1463640" cy="495133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INVENTAR</a:t>
            </a:r>
          </a:p>
        </xdr:txBody>
      </xdr:sp>
      <xdr:cxnSp macro="">
        <xdr:nvCxnSpPr>
          <xdr:cNvPr id="19" name="Conector drept 18" descr="Linie" title="Lini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ugfix\romanian\O15%20Excel\Templates\target\Daily%20cash%20register%20sales_TP103107640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264.455720601851" createdVersion="5" refreshedVersion="5" minRefreshableVersion="3" recordCount="5">
  <cacheSource type="worksheet">
    <worksheetSource name="tblDateVânzări" r:id="rId2"/>
  </cacheSource>
  <cacheFields count="9">
    <cacheField name="DATĂ" numFmtId="14">
      <sharedItems containsSemiMixedTypes="0" containsNonDate="0" containsDate="1" containsString="0" minDate="2012-02-01T00:00:00" maxDate="2012-02-02T00:00:00" count="1">
        <d v="2012-02-01T00:00:00"/>
      </sharedItems>
    </cacheField>
    <cacheField name="ORĂ" numFmtId="165">
      <sharedItems containsSemiMixedTypes="0" containsNonDate="0" containsDate="1" containsString="0" minDate="1899-12-30T10:30:00" maxDate="1899-12-30T11:45:00"/>
    </cacheField>
    <cacheField name="NUMĂR TRANZACŢIE" numFmtId="0">
      <sharedItems containsSemiMixedTypes="0" containsString="0" containsNumber="1" containsInteger="1" minValue="1001" maxValue="1005"/>
    </cacheField>
    <cacheField name="NUMĂR PRODUS/REFERINŢĂ" numFmtId="49">
      <sharedItems containsSemiMixedTypes="0" containsString="0" containsNumber="1" containsInteger="1" minValue="90001" maxValue="90023" count="5">
        <n v="90001"/>
        <n v="90023"/>
        <n v="90005"/>
        <n v="90004"/>
        <n v="90002"/>
      </sharedItems>
    </cacheField>
    <cacheField name="DESCRIERE" numFmtId="0">
      <sharedItems count="5">
        <s v="Pătură"/>
        <s v="Faţă de masă, 1,5 metri, rotundă"/>
        <s v="Farfurie rotundă"/>
        <s v="Farfurie pătrată"/>
        <s v="Pernă"/>
      </sharedItems>
    </cacheField>
    <cacheField name="VOLUM VÂNZĂRI" numFmtId="166">
      <sharedItems containsSemiMixedTypes="0" containsString="0" containsNumber="1" minValue="2.95" maxValue="74.95"/>
    </cacheField>
    <cacheField name="% IMPOZIT" numFmtId="10">
      <sharedItems containsSemiMixedTypes="0" containsString="0" containsNumber="1" minValue="0.05" maxValue="0.05"/>
    </cacheField>
    <cacheField name="TVA" numFmtId="166">
      <sharedItems containsSemiMixedTypes="0" containsString="0" containsNumber="1" minValue="0.14750000000000002" maxValue="3.7475000000000005"/>
    </cacheField>
    <cacheField name="TOTAL" numFmtId="166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.95"/>
    <n v="0.05"/>
    <n v="3.7475000000000005"/>
    <n v="78.69750000000000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4" applyNumberFormats="0" applyBorderFormats="0" applyFontFormats="0" applyPatternFormats="0" applyAlignmentFormats="0" applyWidthHeightFormats="1" dataCaption="Valori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1">
        <item x="0"/>
      </items>
    </pivotField>
    <pivotField compact="0" numFmtId="18" outline="0" showAll="0" defaultSubtotal="0"/>
    <pivotField compact="0" outline="0" showAll="0" defaultSubtotal="0"/>
    <pivotField axis="axisRow" compact="0" outline="0" showAll="0" defaultSubtotal="0">
      <items count="5">
        <item x="0"/>
        <item x="4"/>
        <item x="3"/>
        <item x="2"/>
        <item x="1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4"/>
      <x/>
    </i>
    <i>
      <x v="2"/>
      <x v="3"/>
      <x/>
    </i>
    <i>
      <x v="3"/>
      <x v="2"/>
      <x/>
    </i>
    <i>
      <x v="4"/>
      <x v="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VOLUM VÂNZĂRI " fld="5" baseField="0" baseItem="0" numFmtId="166"/>
    <dataField name=" TVA" fld="7" baseField="0" baseItem="0" numFmtId="164"/>
    <dataField name="Total " fld="8" baseField="0" baseItem="0" numFmtId="164"/>
  </dataFields>
  <formats count="16">
    <format dxfId="35">
      <pivotArea field="3" type="button" dataOnly="0" labelOnly="1" outline="0" axis="axisRow" fieldPosition="0"/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type="all" dataOnly="0" outline="0" fieldPosition="0"/>
    </format>
    <format dxfId="28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7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6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5">
      <pivotArea field="3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4">
      <pivotArea field="3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3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1">
      <pivotArea outline="0"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0" selected="0"/>
          <reference field="4" count="0" selected="0"/>
        </references>
      </pivotArea>
    </format>
    <format dxfId="20">
      <pivotArea outline="0" fieldPosition="0">
        <references count="1">
          <reference field="4294967294" count="1">
            <x v="0"/>
          </reference>
        </references>
      </pivotArea>
    </format>
  </formats>
  <conditionalFormats count="4"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1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</conditionalFormats>
  <pivotTableStyleInfo name="Raport_vânzări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Raport PivotTable Raport vânzări. Afişează un total după NUMĂR PRODUS/REFERINŢĂ, DESCRIERE şi DATĂ, afişând totalurile TVA şi Total." hideValuesRow="1"/>
    </ext>
  </extLst>
</pivotTableDefinition>
</file>

<file path=xl/tables/table1.xml><?xml version="1.0" encoding="utf-8"?>
<table xmlns="http://schemas.openxmlformats.org/spreadsheetml/2006/main" id="1" name="tblDateVânzări" displayName="tblDateVânzări" ref="B8:J13">
  <autoFilter ref="B8:J13"/>
  <tableColumns count="9">
    <tableColumn id="1" name="DATĂ" totalsRowLabel="Total" totalsRowDxfId="49"/>
    <tableColumn id="2" name="ORĂ" totalsRowDxfId="48"/>
    <tableColumn id="3" name="NUMĂR TRANZACŢIE" totalsRowDxfId="47"/>
    <tableColumn id="8" name="NUMĂR PRODUS/REFERINŢĂ" totalsRowDxfId="46"/>
    <tableColumn id="4" name="DESCRIERE" dataDxfId="45" totalsRowDxfId="44">
      <calculatedColumnFormula>IFERROR(IF(ISNA(VLOOKUP(tblDateVânzări[[#This Row],[NUMĂR PRODUS/REFERINŢĂ]],tblInventar[],2,0)),"",VLOOKUP(tblDateVânzări[[#This Row],[NUMĂR PRODUS/REFERINŢĂ]],tblInventar[],2,0)),"Nu s-a găsit nicio descriere")</calculatedColumnFormula>
    </tableColumn>
    <tableColumn id="5" name="VOLUM VÂNZĂRI" totalsRowDxfId="43"/>
    <tableColumn id="9" name="% IMPOZIT" totalsRowDxfId="42"/>
    <tableColumn id="6" name="TVA" dataDxfId="41">
      <calculatedColumnFormula>tblDateVânzări[[#This Row],[VOLUM VÂNZĂRI]]*tblDateVânzări[[#This Row],[% IMPOZIT]]</calculatedColumnFormula>
    </tableColumn>
    <tableColumn id="7" name="TOTAL" totalsRowFunction="sum" dataDxfId="40">
      <calculatedColumnFormula>tblDateVânzări[[#This Row],[VOLUM VÂNZĂRI]]+tblDateVânzări[[#This Row],[TVA]]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el" altTextSummary="Tabel Date despre vânzări. Introduceţi tranzacţiile zilnice de vânzări. Descrierile vor fi completate automat de NUMĂR PRODUS/REFERINŢĂ după formulă, pe baza foii de lucru Inventar.  TVA şi TOTAL sunt valori calculate."/>
    </ext>
  </extLst>
</table>
</file>

<file path=xl/tables/table2.xml><?xml version="1.0" encoding="utf-8"?>
<table xmlns="http://schemas.openxmlformats.org/spreadsheetml/2006/main" id="2" name="tblInventar" displayName="tblInventar" ref="B8:C31" totalsRowShown="0" headerRowDxfId="19" dataDxfId="18">
  <tableColumns count="2">
    <tableColumn id="1" name="NUMĂR PRODUS/REFERINŢĂ" dataDxfId="17"/>
    <tableColumn id="2" name="DESCRIERE" dataDxfId="16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el" altTextSummary="Tabel Inventar.  Introduceţi NUMĂR PRODUS/REFERINŢĂ şi DESCRIERILE asociate. Aceasta va popula foaia de lucru Date despre vânzări când introduceţi un NUMĂR PRODUS/REFERINŢĂ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>
      <selection activeCell="B7" sqref="B7"/>
    </sheetView>
  </sheetViews>
  <sheetFormatPr defaultRowHeight="21" customHeight="1" x14ac:dyDescent="0.3"/>
  <cols>
    <col min="1" max="1" width="3.28515625" customWidth="1"/>
    <col min="2" max="2" width="16.140625" style="9" customWidth="1"/>
    <col min="3" max="3" width="11" style="2" customWidth="1"/>
    <col min="4" max="4" width="23" style="2" customWidth="1"/>
    <col min="5" max="5" width="27.28515625" style="2" bestFit="1" customWidth="1"/>
    <col min="6" max="6" width="29.85546875" style="2" bestFit="1" customWidth="1"/>
    <col min="7" max="7" width="18.42578125" style="5" customWidth="1"/>
    <col min="8" max="8" width="12.85546875" style="5" bestFit="1" customWidth="1"/>
    <col min="9" max="9" width="13.85546875" style="5" customWidth="1"/>
    <col min="10" max="10" width="16.5703125" style="5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34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33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33</v>
      </c>
    </row>
    <row r="8" spans="2:11" ht="21" customHeight="1" x14ac:dyDescent="0.3">
      <c r="B8" s="27" t="s">
        <v>24</v>
      </c>
      <c r="C8" s="28" t="s">
        <v>25</v>
      </c>
      <c r="D8" s="28" t="s">
        <v>26</v>
      </c>
      <c r="E8" s="28" t="s">
        <v>27</v>
      </c>
      <c r="F8" s="28" t="s">
        <v>28</v>
      </c>
      <c r="G8" s="29" t="s">
        <v>29</v>
      </c>
      <c r="H8" s="29" t="s">
        <v>30</v>
      </c>
      <c r="I8" s="29" t="s">
        <v>31</v>
      </c>
      <c r="J8" s="29" t="s">
        <v>32</v>
      </c>
    </row>
    <row r="9" spans="2:11" ht="21" customHeight="1" x14ac:dyDescent="0.3">
      <c r="B9" s="30">
        <v>40940</v>
      </c>
      <c r="C9" s="35">
        <v>0.4375</v>
      </c>
      <c r="D9" s="32">
        <v>1001</v>
      </c>
      <c r="E9" s="33">
        <v>90001</v>
      </c>
      <c r="F9" s="32" t="str">
        <f>IFERROR(IF(ISNA(VLOOKUP(tblDateVânzări[[#This Row],[NUMĂR PRODUS/REFERINŢĂ]],tblInventar[],2,0)),"",VLOOKUP(tblDateVânzări[[#This Row],[NUMĂR PRODUS/REFERINŢĂ]],tblInventar[],2,0)),"Nu s-a găsit nicio descriere")</f>
        <v>Pătură</v>
      </c>
      <c r="G9" s="36">
        <v>74.95</v>
      </c>
      <c r="H9" s="34">
        <v>0.05</v>
      </c>
      <c r="I9" s="37">
        <f>tblDateVânzări[[#This Row],[VOLUM VÂNZĂRI]]*tblDateVânzări[[#This Row],[% IMPOZIT]]</f>
        <v>3.7475000000000005</v>
      </c>
      <c r="J9" s="37">
        <f>tblDateVânzări[[#This Row],[VOLUM VÂNZĂRI]]+tblDateVânzări[[#This Row],[TVA]]</f>
        <v>78.697500000000005</v>
      </c>
    </row>
    <row r="10" spans="2:11" ht="21" customHeight="1" x14ac:dyDescent="0.3">
      <c r="B10" s="30">
        <v>40940</v>
      </c>
      <c r="C10" s="31">
        <v>0.43958333333333299</v>
      </c>
      <c r="D10" s="32">
        <v>1002</v>
      </c>
      <c r="E10" s="33">
        <v>90023</v>
      </c>
      <c r="F10" s="32" t="str">
        <f>IFERROR(IF(ISNA(VLOOKUP(tblDateVânzări[[#This Row],[NUMĂR PRODUS/REFERINŢĂ]],tblInventar[],2,0)),"",VLOOKUP(tblDateVânzări[[#This Row],[NUMĂR PRODUS/REFERINŢĂ]],tblInventar[],2,0)),"Nu s-a găsit nicio descriere")</f>
        <v>Faţă de masă, 1,5 metri, rotundă</v>
      </c>
      <c r="G10" s="36">
        <v>34.99</v>
      </c>
      <c r="H10" s="34">
        <v>0.05</v>
      </c>
      <c r="I10" s="37">
        <f>tblDateVânzări[[#This Row],[VOLUM VÂNZĂRI]]*tblDateVânzări[[#This Row],[% IMPOZIT]]</f>
        <v>1.7495000000000003</v>
      </c>
      <c r="J10" s="37">
        <f>tblDateVânzări[[#This Row],[VOLUM VÂNZĂRI]]+tblDateVânzări[[#This Row],[TVA]]</f>
        <v>36.7395</v>
      </c>
    </row>
    <row r="11" spans="2:11" ht="21" customHeight="1" x14ac:dyDescent="0.3">
      <c r="B11" s="30">
        <v>40940</v>
      </c>
      <c r="C11" s="31">
        <v>0.44791666666666602</v>
      </c>
      <c r="D11" s="32">
        <v>1003</v>
      </c>
      <c r="E11" s="33">
        <v>90005</v>
      </c>
      <c r="F11" s="32" t="str">
        <f>IFERROR(IF(ISNA(VLOOKUP(tblDateVânzări[[#This Row],[NUMĂR PRODUS/REFERINŢĂ]],tblInventar[],2,0)),"",VLOOKUP(tblDateVânzări[[#This Row],[NUMĂR PRODUS/REFERINŢĂ]],tblInventar[],2,0)),"Nu s-a găsit nicio descriere")</f>
        <v>Farfurie rotundă</v>
      </c>
      <c r="G11" s="36">
        <v>55.95</v>
      </c>
      <c r="H11" s="34">
        <v>0.05</v>
      </c>
      <c r="I11" s="37">
        <f>tblDateVânzări[[#This Row],[VOLUM VÂNZĂRI]]*tblDateVânzări[[#This Row],[% IMPOZIT]]</f>
        <v>2.7975000000000003</v>
      </c>
      <c r="J11" s="37">
        <f>tblDateVânzări[[#This Row],[VOLUM VÂNZĂRI]]+tblDateVânzări[[#This Row],[TVA]]</f>
        <v>58.747500000000002</v>
      </c>
    </row>
    <row r="12" spans="2:11" ht="21" customHeight="1" x14ac:dyDescent="0.3">
      <c r="B12" s="30">
        <v>40940</v>
      </c>
      <c r="C12" s="31">
        <v>0.45486111111111099</v>
      </c>
      <c r="D12" s="32">
        <v>1004</v>
      </c>
      <c r="E12" s="33">
        <v>90004</v>
      </c>
      <c r="F12" s="32" t="str">
        <f>IFERROR(IF(ISNA(VLOOKUP(tblDateVânzări[[#This Row],[NUMĂR PRODUS/REFERINŢĂ]],tblInventar[],2,0)),"",VLOOKUP(tblDateVânzări[[#This Row],[NUMĂR PRODUS/REFERINŢĂ]],tblInventar[],2,0)),"Nu s-a găsit nicio descriere")</f>
        <v>Farfurie pătrată</v>
      </c>
      <c r="G12" s="36">
        <v>2.95</v>
      </c>
      <c r="H12" s="34">
        <v>0.05</v>
      </c>
      <c r="I12" s="37">
        <f>tblDateVânzări[[#This Row],[VOLUM VÂNZĂRI]]*tblDateVânzări[[#This Row],[% IMPOZIT]]</f>
        <v>0.14750000000000002</v>
      </c>
      <c r="J12" s="37">
        <f>tblDateVânzări[[#This Row],[VOLUM VÂNZĂRI]]+tblDateVânzări[[#This Row],[TVA]]</f>
        <v>3.0975000000000001</v>
      </c>
    </row>
    <row r="13" spans="2:11" ht="21" customHeight="1" x14ac:dyDescent="0.3">
      <c r="B13" s="30">
        <v>40940</v>
      </c>
      <c r="C13" s="31">
        <v>0.48958333333333298</v>
      </c>
      <c r="D13" s="32">
        <v>1005</v>
      </c>
      <c r="E13" s="33">
        <v>90002</v>
      </c>
      <c r="F13" s="32" t="str">
        <f>IFERROR(IF(ISNA(VLOOKUP(tblDateVânzări[[#This Row],[NUMĂR PRODUS/REFERINŢĂ]],tblInventar[],2,0)),"",VLOOKUP(tblDateVânzări[[#This Row],[NUMĂR PRODUS/REFERINŢĂ]],tblInventar[],2,0)),"Nu s-a găsit nicio descriere")</f>
        <v>Pernă</v>
      </c>
      <c r="G13" s="36">
        <v>14.98</v>
      </c>
      <c r="H13" s="34">
        <v>0.05</v>
      </c>
      <c r="I13" s="37">
        <f>tblDateVânzări[[#This Row],[VOLUM VÂNZĂRI]]*tblDateVânzări[[#This Row],[% IMPOZIT]]</f>
        <v>0.74900000000000011</v>
      </c>
      <c r="J13" s="37">
        <f>tblDateVânzări[[#This Row],[VOLUM VÂNZĂRI]]+tblDateVânzări[[#This Row],[TVA]]</f>
        <v>15.729000000000001</v>
      </c>
    </row>
  </sheetData>
  <dataValidations count="1">
    <dataValidation type="list" errorStyle="warning" allowBlank="1" showInputMessage="1" showErrorMessage="1" errorTitle="Atenţie!" error="Aceste numere provin dintr-o listă din foaia Inventar. Pentru a o adăuga la lista verticală, faceţi clic pe Anulare, accesaţi foaia Inventar şi adăugaţi-o în listă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>
      <selection activeCell="E11" sqref="E11"/>
    </sheetView>
  </sheetViews>
  <sheetFormatPr defaultRowHeight="21" customHeight="1" x14ac:dyDescent="0.3"/>
  <cols>
    <col min="1" max="1" width="3.28515625" customWidth="1"/>
    <col min="2" max="2" width="28.7109375" style="16" customWidth="1"/>
    <col min="3" max="3" width="35" style="2" customWidth="1"/>
    <col min="4" max="4" width="13.28515625" style="2" customWidth="1"/>
    <col min="5" max="5" width="15.42578125" style="2" customWidth="1"/>
    <col min="6" max="6" width="20" style="2" bestFit="1" customWidth="1"/>
    <col min="7" max="7" width="13.7109375" style="2" customWidth="1"/>
  </cols>
  <sheetData>
    <row r="1" spans="2:7" ht="15" x14ac:dyDescent="0.3">
      <c r="B1" s="23"/>
      <c r="C1" s="20"/>
      <c r="D1" s="20"/>
      <c r="E1" s="20"/>
      <c r="F1" s="20"/>
      <c r="G1" s="20"/>
    </row>
    <row r="2" spans="2:7" ht="36" x14ac:dyDescent="0.3">
      <c r="B2" s="21" t="s">
        <v>34</v>
      </c>
      <c r="C2" s="20"/>
      <c r="D2" s="20"/>
      <c r="E2" s="20"/>
      <c r="F2" s="20"/>
      <c r="G2" s="24"/>
    </row>
    <row r="3" spans="2:7" ht="17.25" customHeight="1" x14ac:dyDescent="0.3">
      <c r="B3" s="25"/>
      <c r="C3" s="20"/>
      <c r="D3" s="20"/>
      <c r="E3" s="20"/>
      <c r="F3" s="20"/>
      <c r="G3" s="20"/>
    </row>
    <row r="4" spans="2:7" ht="15.75" customHeight="1" x14ac:dyDescent="0.3">
      <c r="B4" s="26"/>
      <c r="C4" s="20"/>
      <c r="D4" s="20"/>
      <c r="E4" s="20"/>
      <c r="F4" s="20"/>
      <c r="G4" s="20"/>
    </row>
    <row r="5" spans="2:7" ht="17.25" customHeight="1" x14ac:dyDescent="0.3">
      <c r="B5" s="26"/>
      <c r="C5" s="20"/>
      <c r="D5" s="20"/>
      <c r="E5" s="20"/>
      <c r="F5" s="20"/>
      <c r="G5" s="20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27</v>
      </c>
      <c r="C8" s="2" t="s">
        <v>28</v>
      </c>
      <c r="D8" s="2" t="s">
        <v>24</v>
      </c>
      <c r="E8" s="18" t="s">
        <v>35</v>
      </c>
      <c r="F8" s="18" t="s">
        <v>36</v>
      </c>
      <c r="G8" s="18" t="s">
        <v>23</v>
      </c>
    </row>
    <row r="9" spans="2:7" ht="21" customHeight="1" x14ac:dyDescent="0.3">
      <c r="B9" s="17">
        <v>90001</v>
      </c>
      <c r="C9" s="2" t="s">
        <v>0</v>
      </c>
      <c r="D9" s="19">
        <v>40940</v>
      </c>
      <c r="E9" s="38">
        <v>74.95</v>
      </c>
      <c r="F9" s="40">
        <v>3.7475000000000005</v>
      </c>
      <c r="G9" s="40">
        <v>78.697500000000005</v>
      </c>
    </row>
    <row r="10" spans="2:7" ht="21" customHeight="1" x14ac:dyDescent="0.3">
      <c r="B10" s="17">
        <v>90002</v>
      </c>
      <c r="C10" s="2" t="s">
        <v>1</v>
      </c>
      <c r="D10" s="19">
        <v>40940</v>
      </c>
      <c r="E10" s="38">
        <v>14.98</v>
      </c>
      <c r="F10" s="41">
        <v>0.74900000000000011</v>
      </c>
      <c r="G10" s="41">
        <v>15.729000000000001</v>
      </c>
    </row>
    <row r="11" spans="2:7" ht="21" customHeight="1" x14ac:dyDescent="0.3">
      <c r="B11" s="17">
        <v>90004</v>
      </c>
      <c r="C11" s="2" t="s">
        <v>3</v>
      </c>
      <c r="D11" s="19">
        <v>40940</v>
      </c>
      <c r="E11" s="38">
        <v>2.95</v>
      </c>
      <c r="F11" s="41">
        <v>0.14750000000000002</v>
      </c>
      <c r="G11" s="41">
        <v>3.0975000000000001</v>
      </c>
    </row>
    <row r="12" spans="2:7" ht="21" customHeight="1" x14ac:dyDescent="0.3">
      <c r="B12" s="17">
        <v>90005</v>
      </c>
      <c r="C12" s="2" t="s">
        <v>4</v>
      </c>
      <c r="D12" s="19">
        <v>40940</v>
      </c>
      <c r="E12" s="38">
        <v>55.95</v>
      </c>
      <c r="F12" s="41">
        <v>2.7975000000000003</v>
      </c>
      <c r="G12" s="41">
        <v>58.747500000000002</v>
      </c>
    </row>
    <row r="13" spans="2:7" ht="21" customHeight="1" x14ac:dyDescent="0.3">
      <c r="B13" s="17">
        <v>90023</v>
      </c>
      <c r="C13" s="2" t="s">
        <v>22</v>
      </c>
      <c r="D13" s="19">
        <v>40940</v>
      </c>
      <c r="E13" s="38">
        <v>34.99</v>
      </c>
      <c r="F13" s="42">
        <v>1.7495000000000003</v>
      </c>
      <c r="G13" s="42">
        <v>36.7395</v>
      </c>
    </row>
    <row r="14" spans="2:7" ht="21" customHeight="1" x14ac:dyDescent="0.3">
      <c r="B14" s="17" t="s">
        <v>37</v>
      </c>
      <c r="C14" s="17"/>
      <c r="D14" s="17"/>
      <c r="E14" s="39">
        <v>183.82000000000002</v>
      </c>
      <c r="F14" s="39">
        <v>9.1910000000000025</v>
      </c>
      <c r="G14" s="38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9:F13">
    <cfRule type="expression" dxfId="39" priority="13">
      <formula>ROW()&lt;&gt;ROW(INDEX($F:$F,COUNTA($F:$F)+PT_RândStart-2,1))</formula>
    </cfRule>
  </conditionalFormatting>
  <conditionalFormatting pivot="1" sqref="G9:G13">
    <cfRule type="expression" dxfId="38" priority="12">
      <formula>ROW()&lt;&gt;ROW(INDEX($G:$G,COUNTA($G:$G)+PT_RândStart - 2,1))</formula>
    </cfRule>
  </conditionalFormatting>
  <conditionalFormatting pivot="1" sqref="F9:F13">
    <cfRule type="expression" dxfId="37" priority="3">
      <formula>ROW()&lt;&gt;ROW(INDEX($G:$G,COUNTA($G:$G)+PT_RândStart - 3,1))</formula>
    </cfRule>
  </conditionalFormatting>
  <conditionalFormatting pivot="1" sqref="G9:G13">
    <cfRule type="expression" dxfId="36" priority="2">
      <formula>ROW()&lt;&gt;ROW(INDEX($G:$G,COUNTA($G:$G)+PT_RândStart - 3,1))</formula>
    </cfRule>
  </conditionalFormatting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 x14ac:dyDescent="0.3">
      <c r="B1" s="20"/>
      <c r="C1" s="20"/>
    </row>
    <row r="2" spans="2:3" ht="36" x14ac:dyDescent="0.3">
      <c r="B2" s="21" t="s">
        <v>34</v>
      </c>
      <c r="C2" s="20"/>
    </row>
    <row r="3" spans="2:3" ht="17.25" customHeight="1" x14ac:dyDescent="0.3">
      <c r="B3" s="20"/>
      <c r="C3" s="20"/>
    </row>
    <row r="4" spans="2:3" ht="15.75" customHeight="1" x14ac:dyDescent="0.3">
      <c r="B4" s="20"/>
      <c r="C4" s="20"/>
    </row>
    <row r="5" spans="2:3" ht="17.25" customHeight="1" x14ac:dyDescent="0.3">
      <c r="B5" s="20"/>
      <c r="C5" s="20"/>
    </row>
    <row r="6" spans="2:3" ht="15" x14ac:dyDescent="0.3">
      <c r="B6" s="22"/>
      <c r="C6" s="10"/>
    </row>
    <row r="7" spans="2:3" ht="15" x14ac:dyDescent="0.3">
      <c r="B7" s="22"/>
      <c r="C7" s="10"/>
    </row>
    <row r="8" spans="2:3" ht="21" customHeight="1" x14ac:dyDescent="0.3">
      <c r="B8" s="13" t="s">
        <v>27</v>
      </c>
      <c r="C8" s="4" t="s">
        <v>28</v>
      </c>
    </row>
    <row r="9" spans="2:3" ht="21" customHeight="1" x14ac:dyDescent="0.3">
      <c r="B9" s="14">
        <v>90001</v>
      </c>
      <c r="C9" s="15" t="s">
        <v>0</v>
      </c>
    </row>
    <row r="10" spans="2:3" ht="21" customHeight="1" x14ac:dyDescent="0.3">
      <c r="B10" s="14">
        <v>90002</v>
      </c>
      <c r="C10" s="15" t="s">
        <v>1</v>
      </c>
    </row>
    <row r="11" spans="2:3" ht="21" customHeight="1" x14ac:dyDescent="0.3">
      <c r="B11" s="14">
        <v>90003</v>
      </c>
      <c r="C11" s="15" t="s">
        <v>2</v>
      </c>
    </row>
    <row r="12" spans="2:3" ht="21" customHeight="1" x14ac:dyDescent="0.3">
      <c r="B12" s="14">
        <v>90004</v>
      </c>
      <c r="C12" s="15" t="s">
        <v>3</v>
      </c>
    </row>
    <row r="13" spans="2:3" ht="21" customHeight="1" x14ac:dyDescent="0.3">
      <c r="B13" s="14">
        <v>90005</v>
      </c>
      <c r="C13" s="15" t="s">
        <v>4</v>
      </c>
    </row>
    <row r="14" spans="2:3" ht="21" customHeight="1" x14ac:dyDescent="0.3">
      <c r="B14" s="14">
        <v>90006</v>
      </c>
      <c r="C14" s="15" t="s">
        <v>5</v>
      </c>
    </row>
    <row r="15" spans="2:3" ht="21" customHeight="1" x14ac:dyDescent="0.3">
      <c r="B15" s="14">
        <v>90007</v>
      </c>
      <c r="C15" s="15" t="s">
        <v>6</v>
      </c>
    </row>
    <row r="16" spans="2:3" ht="21" customHeight="1" x14ac:dyDescent="0.3">
      <c r="B16" s="14">
        <v>90008</v>
      </c>
      <c r="C16" s="15" t="s">
        <v>7</v>
      </c>
    </row>
    <row r="17" spans="2:3" ht="21" customHeight="1" x14ac:dyDescent="0.3">
      <c r="B17" s="14">
        <v>90009</v>
      </c>
      <c r="C17" s="15" t="s">
        <v>8</v>
      </c>
    </row>
    <row r="18" spans="2:3" ht="21" customHeight="1" x14ac:dyDescent="0.3">
      <c r="B18" s="14">
        <v>90010</v>
      </c>
      <c r="C18" s="15" t="s">
        <v>11</v>
      </c>
    </row>
    <row r="19" spans="2:3" ht="21" customHeight="1" x14ac:dyDescent="0.3">
      <c r="B19" s="14">
        <v>90011</v>
      </c>
      <c r="C19" s="15" t="s">
        <v>9</v>
      </c>
    </row>
    <row r="20" spans="2:3" ht="21" customHeight="1" x14ac:dyDescent="0.3">
      <c r="B20" s="14">
        <v>90012</v>
      </c>
      <c r="C20" s="15" t="s">
        <v>10</v>
      </c>
    </row>
    <row r="21" spans="2:3" ht="21" customHeight="1" x14ac:dyDescent="0.3">
      <c r="B21" s="14">
        <v>90013</v>
      </c>
      <c r="C21" s="15" t="s">
        <v>12</v>
      </c>
    </row>
    <row r="22" spans="2:3" ht="21" customHeight="1" x14ac:dyDescent="0.3">
      <c r="B22" s="14">
        <v>90014</v>
      </c>
      <c r="C22" s="15" t="s">
        <v>13</v>
      </c>
    </row>
    <row r="23" spans="2:3" ht="21" customHeight="1" x14ac:dyDescent="0.3">
      <c r="B23" s="14">
        <v>90015</v>
      </c>
      <c r="C23" s="15" t="s">
        <v>14</v>
      </c>
    </row>
    <row r="24" spans="2:3" ht="21" customHeight="1" x14ac:dyDescent="0.3">
      <c r="B24" s="14">
        <v>90016</v>
      </c>
      <c r="C24" s="15" t="s">
        <v>15</v>
      </c>
    </row>
    <row r="25" spans="2:3" ht="21" customHeight="1" x14ac:dyDescent="0.3">
      <c r="B25" s="14">
        <v>90017</v>
      </c>
      <c r="C25" s="15" t="s">
        <v>16</v>
      </c>
    </row>
    <row r="26" spans="2:3" ht="21" customHeight="1" x14ac:dyDescent="0.3">
      <c r="B26" s="14">
        <v>90018</v>
      </c>
      <c r="C26" s="15" t="s">
        <v>17</v>
      </c>
    </row>
    <row r="27" spans="2:3" ht="21" customHeight="1" x14ac:dyDescent="0.3">
      <c r="B27" s="14">
        <v>90019</v>
      </c>
      <c r="C27" s="15" t="s">
        <v>18</v>
      </c>
    </row>
    <row r="28" spans="2:3" ht="21" customHeight="1" x14ac:dyDescent="0.3">
      <c r="B28" s="14">
        <v>90020</v>
      </c>
      <c r="C28" s="15" t="s">
        <v>19</v>
      </c>
    </row>
    <row r="29" spans="2:3" ht="21" customHeight="1" x14ac:dyDescent="0.3">
      <c r="B29" s="14">
        <v>90021</v>
      </c>
      <c r="C29" s="15" t="s">
        <v>20</v>
      </c>
    </row>
    <row r="30" spans="2:3" ht="21" customHeight="1" x14ac:dyDescent="0.3">
      <c r="B30" s="14">
        <v>90022</v>
      </c>
      <c r="C30" s="15" t="s">
        <v>21</v>
      </c>
    </row>
    <row r="31" spans="2:3" ht="21" customHeight="1" x14ac:dyDescent="0.3">
      <c r="B31" s="14">
        <v>90023</v>
      </c>
      <c r="C31" s="15" t="s">
        <v>22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f237c1f-e9f7-4812-a5e3-e7fff9ac6432" xsi:nil="true"/>
    <AssetExpire xmlns="cf237c1f-e9f7-4812-a5e3-e7fff9ac6432">2029-01-01T08:00:00+00:00</AssetExpire>
    <CampaignTagsTaxHTField0 xmlns="cf237c1f-e9f7-4812-a5e3-e7fff9ac6432">
      <Terms xmlns="http://schemas.microsoft.com/office/infopath/2007/PartnerControls"/>
    </CampaignTagsTaxHTField0>
    <IntlLangReviewDate xmlns="cf237c1f-e9f7-4812-a5e3-e7fff9ac6432" xsi:nil="true"/>
    <TPFriendlyName xmlns="cf237c1f-e9f7-4812-a5e3-e7fff9ac6432" xsi:nil="true"/>
    <IntlLangReview xmlns="cf237c1f-e9f7-4812-a5e3-e7fff9ac6432">false</IntlLangReview>
    <LocLastLocAttemptVersionLookup xmlns="cf237c1f-e9f7-4812-a5e3-e7fff9ac6432">848666</LocLastLocAttemptVersionLookup>
    <PolicheckWords xmlns="cf237c1f-e9f7-4812-a5e3-e7fff9ac6432" xsi:nil="true"/>
    <SubmitterId xmlns="cf237c1f-e9f7-4812-a5e3-e7fff9ac6432" xsi:nil="true"/>
    <AcquiredFrom xmlns="cf237c1f-e9f7-4812-a5e3-e7fff9ac6432">Internal MS</AcquiredFrom>
    <EditorialStatus xmlns="cf237c1f-e9f7-4812-a5e3-e7fff9ac6432">Complete</EditorialStatus>
    <Markets xmlns="cf237c1f-e9f7-4812-a5e3-e7fff9ac6432"/>
    <OriginAsset xmlns="cf237c1f-e9f7-4812-a5e3-e7fff9ac6432" xsi:nil="true"/>
    <AssetStart xmlns="cf237c1f-e9f7-4812-a5e3-e7fff9ac6432">2012-07-27T02:40:00+00:00</AssetStart>
    <FriendlyTitle xmlns="cf237c1f-e9f7-4812-a5e3-e7fff9ac6432" xsi:nil="true"/>
    <MarketSpecific xmlns="cf237c1f-e9f7-4812-a5e3-e7fff9ac6432">false</MarketSpecific>
    <TPNamespace xmlns="cf237c1f-e9f7-4812-a5e3-e7fff9ac6432" xsi:nil="true"/>
    <PublishStatusLookup xmlns="cf237c1f-e9f7-4812-a5e3-e7fff9ac6432">
      <Value>257479</Value>
    </PublishStatusLookup>
    <APAuthor xmlns="cf237c1f-e9f7-4812-a5e3-e7fff9ac6432">
      <UserInfo>
        <DisplayName>REDMOND\v-sa</DisplayName>
        <AccountId>2467</AccountId>
        <AccountType/>
      </UserInfo>
    </APAuthor>
    <TPCommandLine xmlns="cf237c1f-e9f7-4812-a5e3-e7fff9ac6432" xsi:nil="true"/>
    <IntlLangReviewer xmlns="cf237c1f-e9f7-4812-a5e3-e7fff9ac6432" xsi:nil="true"/>
    <OpenTemplate xmlns="cf237c1f-e9f7-4812-a5e3-e7fff9ac6432">true</OpenTemplate>
    <CSXSubmissionDate xmlns="cf237c1f-e9f7-4812-a5e3-e7fff9ac6432" xsi:nil="true"/>
    <TaxCatchAll xmlns="cf237c1f-e9f7-4812-a5e3-e7fff9ac6432"/>
    <Manager xmlns="cf237c1f-e9f7-4812-a5e3-e7fff9ac6432" xsi:nil="true"/>
    <NumericId xmlns="cf237c1f-e9f7-4812-a5e3-e7fff9ac6432" xsi:nil="true"/>
    <ParentAssetId xmlns="cf237c1f-e9f7-4812-a5e3-e7fff9ac6432" xsi:nil="true"/>
    <OriginalSourceMarket xmlns="cf237c1f-e9f7-4812-a5e3-e7fff9ac6432">english</OriginalSourceMarket>
    <ApprovalStatus xmlns="cf237c1f-e9f7-4812-a5e3-e7fff9ac6432">InProgress</ApprovalStatus>
    <TPComponent xmlns="cf237c1f-e9f7-4812-a5e3-e7fff9ac6432" xsi:nil="true"/>
    <EditorialTags xmlns="cf237c1f-e9f7-4812-a5e3-e7fff9ac6432" xsi:nil="true"/>
    <TPExecutable xmlns="cf237c1f-e9f7-4812-a5e3-e7fff9ac6432" xsi:nil="true"/>
    <TPLaunchHelpLink xmlns="cf237c1f-e9f7-4812-a5e3-e7fff9ac6432" xsi:nil="true"/>
    <LocComments xmlns="cf237c1f-e9f7-4812-a5e3-e7fff9ac6432" xsi:nil="true"/>
    <LocRecommendedHandoff xmlns="cf237c1f-e9f7-4812-a5e3-e7fff9ac6432" xsi:nil="true"/>
    <SourceTitle xmlns="cf237c1f-e9f7-4812-a5e3-e7fff9ac6432" xsi:nil="true"/>
    <CSXUpdate xmlns="cf237c1f-e9f7-4812-a5e3-e7fff9ac6432">false</CSXUpdate>
    <IntlLocPriority xmlns="cf237c1f-e9f7-4812-a5e3-e7fff9ac6432" xsi:nil="true"/>
    <UAProjectedTotalWords xmlns="cf237c1f-e9f7-4812-a5e3-e7fff9ac6432" xsi:nil="true"/>
    <AssetType xmlns="cf237c1f-e9f7-4812-a5e3-e7fff9ac6432">TP</AssetType>
    <MachineTranslated xmlns="cf237c1f-e9f7-4812-a5e3-e7fff9ac6432">false</MachineTranslated>
    <OutputCachingOn xmlns="cf237c1f-e9f7-4812-a5e3-e7fff9ac6432">false</OutputCachingOn>
    <TemplateStatus xmlns="cf237c1f-e9f7-4812-a5e3-e7fff9ac6432">Complete</TemplateStatus>
    <IsSearchable xmlns="cf237c1f-e9f7-4812-a5e3-e7fff9ac6432">true</IsSearchable>
    <ContentItem xmlns="cf237c1f-e9f7-4812-a5e3-e7fff9ac6432" xsi:nil="true"/>
    <HandoffToMSDN xmlns="cf237c1f-e9f7-4812-a5e3-e7fff9ac6432" xsi:nil="true"/>
    <ShowIn xmlns="cf237c1f-e9f7-4812-a5e3-e7fff9ac6432">Show everywhere</ShowIn>
    <ThumbnailAssetId xmlns="cf237c1f-e9f7-4812-a5e3-e7fff9ac6432" xsi:nil="true"/>
    <UALocComments xmlns="cf237c1f-e9f7-4812-a5e3-e7fff9ac6432" xsi:nil="true"/>
    <UALocRecommendation xmlns="cf237c1f-e9f7-4812-a5e3-e7fff9ac6432">Localize</UALocRecommendation>
    <LastModifiedDateTime xmlns="cf237c1f-e9f7-4812-a5e3-e7fff9ac6432" xsi:nil="true"/>
    <LegacyData xmlns="cf237c1f-e9f7-4812-a5e3-e7fff9ac6432" xsi:nil="true"/>
    <LocManualTestRequired xmlns="cf237c1f-e9f7-4812-a5e3-e7fff9ac6432">false</LocManualTestRequired>
    <LocMarketGroupTiers2 xmlns="cf237c1f-e9f7-4812-a5e3-e7fff9ac6432" xsi:nil="true"/>
    <ClipArtFilename xmlns="cf237c1f-e9f7-4812-a5e3-e7fff9ac6432" xsi:nil="true"/>
    <TPApplication xmlns="cf237c1f-e9f7-4812-a5e3-e7fff9ac6432" xsi:nil="true"/>
    <CSXHash xmlns="cf237c1f-e9f7-4812-a5e3-e7fff9ac6432" xsi:nil="true"/>
    <DirectSourceMarket xmlns="cf237c1f-e9f7-4812-a5e3-e7fff9ac6432">english</DirectSourceMarket>
    <PrimaryImageGen xmlns="cf237c1f-e9f7-4812-a5e3-e7fff9ac6432">true</PrimaryImageGen>
    <PlannedPubDate xmlns="cf237c1f-e9f7-4812-a5e3-e7fff9ac6432" xsi:nil="true"/>
    <CSXSubmissionMarket xmlns="cf237c1f-e9f7-4812-a5e3-e7fff9ac6432" xsi:nil="true"/>
    <Downloads xmlns="cf237c1f-e9f7-4812-a5e3-e7fff9ac6432">0</Downloads>
    <ArtSampleDocs xmlns="cf237c1f-e9f7-4812-a5e3-e7fff9ac6432" xsi:nil="true"/>
    <TrustLevel xmlns="cf237c1f-e9f7-4812-a5e3-e7fff9ac6432">1 Microsoft Managed Content</TrustLevel>
    <BlockPublish xmlns="cf237c1f-e9f7-4812-a5e3-e7fff9ac6432">false</BlockPublish>
    <TPLaunchHelpLinkType xmlns="cf237c1f-e9f7-4812-a5e3-e7fff9ac6432">Template</TPLaunchHelpLinkType>
    <LocalizationTagsTaxHTField0 xmlns="cf237c1f-e9f7-4812-a5e3-e7fff9ac6432">
      <Terms xmlns="http://schemas.microsoft.com/office/infopath/2007/PartnerControls"/>
    </LocalizationTagsTaxHTField0>
    <BusinessGroup xmlns="cf237c1f-e9f7-4812-a5e3-e7fff9ac6432" xsi:nil="true"/>
    <Providers xmlns="cf237c1f-e9f7-4812-a5e3-e7fff9ac6432" xsi:nil="true"/>
    <TemplateTemplateType xmlns="cf237c1f-e9f7-4812-a5e3-e7fff9ac6432">Excel 2007 Default</TemplateTemplateType>
    <TimesCloned xmlns="cf237c1f-e9f7-4812-a5e3-e7fff9ac6432" xsi:nil="true"/>
    <TPAppVersion xmlns="cf237c1f-e9f7-4812-a5e3-e7fff9ac6432" xsi:nil="true"/>
    <VoteCount xmlns="cf237c1f-e9f7-4812-a5e3-e7fff9ac6432" xsi:nil="true"/>
    <FeatureTagsTaxHTField0 xmlns="cf237c1f-e9f7-4812-a5e3-e7fff9ac6432">
      <Terms xmlns="http://schemas.microsoft.com/office/infopath/2007/PartnerControls"/>
    </FeatureTagsTaxHTField0>
    <Provider xmlns="cf237c1f-e9f7-4812-a5e3-e7fff9ac6432" xsi:nil="true"/>
    <UACurrentWords xmlns="cf237c1f-e9f7-4812-a5e3-e7fff9ac6432" xsi:nil="true"/>
    <AssetId xmlns="cf237c1f-e9f7-4812-a5e3-e7fff9ac6432">TP103107640</AssetId>
    <TPClientViewer xmlns="cf237c1f-e9f7-4812-a5e3-e7fff9ac6432" xsi:nil="true"/>
    <DSATActionTaken xmlns="cf237c1f-e9f7-4812-a5e3-e7fff9ac6432" xsi:nil="true"/>
    <APEditor xmlns="cf237c1f-e9f7-4812-a5e3-e7fff9ac6432">
      <UserInfo>
        <DisplayName/>
        <AccountId xsi:nil="true"/>
        <AccountType/>
      </UserInfo>
    </APEditor>
    <TPInstallLocation xmlns="cf237c1f-e9f7-4812-a5e3-e7fff9ac6432" xsi:nil="true"/>
    <OOCacheId xmlns="cf237c1f-e9f7-4812-a5e3-e7fff9ac6432" xsi:nil="true"/>
    <IsDeleted xmlns="cf237c1f-e9f7-4812-a5e3-e7fff9ac6432">false</IsDeleted>
    <PublishTargets xmlns="cf237c1f-e9f7-4812-a5e3-e7fff9ac6432">OfficeOnlineVNext</PublishTargets>
    <ApprovalLog xmlns="cf237c1f-e9f7-4812-a5e3-e7fff9ac6432" xsi:nil="true"/>
    <BugNumber xmlns="cf237c1f-e9f7-4812-a5e3-e7fff9ac6432" xsi:nil="true"/>
    <CrawlForDependencies xmlns="cf237c1f-e9f7-4812-a5e3-e7fff9ac6432">false</CrawlForDependencies>
    <InternalTagsTaxHTField0 xmlns="cf237c1f-e9f7-4812-a5e3-e7fff9ac6432">
      <Terms xmlns="http://schemas.microsoft.com/office/infopath/2007/PartnerControls"/>
    </InternalTagsTaxHTField0>
    <LastHandOff xmlns="cf237c1f-e9f7-4812-a5e3-e7fff9ac6432" xsi:nil="true"/>
    <Milestone xmlns="cf237c1f-e9f7-4812-a5e3-e7fff9ac6432" xsi:nil="true"/>
    <OriginalRelease xmlns="cf237c1f-e9f7-4812-a5e3-e7fff9ac6432">15</OriginalRelease>
    <RecommendationsModifier xmlns="cf237c1f-e9f7-4812-a5e3-e7fff9ac6432" xsi:nil="true"/>
    <ScenarioTagsTaxHTField0 xmlns="cf237c1f-e9f7-4812-a5e3-e7fff9ac6432">
      <Terms xmlns="http://schemas.microsoft.com/office/infopath/2007/PartnerControls"/>
    </ScenarioTagsTaxHTField0>
    <UANotes xmlns="cf237c1f-e9f7-4812-a5e3-e7fff9ac6432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2FD20DD-7A0B-487B-8EBA-185FEA1BB30E}"/>
</file>

<file path=customXml/itemProps2.xml><?xml version="1.0" encoding="utf-8"?>
<ds:datastoreItem xmlns:ds="http://schemas.openxmlformats.org/officeDocument/2006/customXml" ds:itemID="{D3D78DEB-56D8-406B-871A-0F5E9EDA16B1}"/>
</file>

<file path=customXml/itemProps3.xml><?xml version="1.0" encoding="utf-8"?>
<ds:datastoreItem xmlns:ds="http://schemas.openxmlformats.org/officeDocument/2006/customXml" ds:itemID="{40368F1F-5A8B-4BFB-8D1A-08CD44CB8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Date despre vânzări</vt:lpstr>
      <vt:lpstr>Raport vânzări</vt:lpstr>
      <vt:lpstr>Inventar</vt:lpstr>
      <vt:lpstr>PN</vt:lpstr>
      <vt:lpstr>PN_Descriere</vt:lpstr>
      <vt:lpstr>'Date despre vânzări'!Print_Titles</vt:lpstr>
      <vt:lpstr>Inventar!Print_Titles</vt:lpstr>
      <vt:lpstr>'Raport vânzări'!Print_Titles</vt:lpstr>
      <vt:lpstr>'Date despre vânzări'!Zonă_Imprimare</vt:lpstr>
      <vt:lpstr>Inventar!Zonă_Imprimare</vt:lpstr>
      <vt:lpstr>'Raport vânzări'!Zonă_Imprimare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2012-07-26T19:31:23Z</dcterms:created>
  <dcterms:modified xsi:type="dcterms:W3CDTF">2012-12-21T09:56:28Z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0x0101000FFA72057F0EFC429FF335CB9960E2CA0400A26729C09131F943A3C8875F9AFFF790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