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ro-RO\"/>
    </mc:Choice>
  </mc:AlternateContent>
  <bookViews>
    <workbookView xWindow="0" yWindow="0" windowWidth="21600" windowHeight="9510" xr2:uid="{00000000-000D-0000-FFFF-FFFF00000000}"/>
  </bookViews>
  <sheets>
    <sheet name="Listă de făcut" sheetId="1" r:id="rId1"/>
  </sheets>
  <definedNames>
    <definedName name="Antet1">Listă_de_făcut[[#Headers],[Activitate]]</definedName>
    <definedName name="Calendar_An">'Listă de făcut'!$I$1</definedName>
    <definedName name="_xlnm.Print_Titles" localSheetId="0">'Listă de făcut'!$3:$3</definedName>
  </definedNames>
  <calcPr calcId="171027"/>
</workbook>
</file>

<file path=xl/calcChain.xml><?xml version="1.0" encoding="utf-8"?>
<calcChain xmlns="http://schemas.openxmlformats.org/spreadsheetml/2006/main">
  <c r="H5" i="1" l="1"/>
  <c r="I1" i="1" l="1"/>
  <c r="E6" i="1" l="1"/>
  <c r="F6" i="1" s="1"/>
  <c r="H6" i="1" s="1"/>
  <c r="E4" i="1"/>
  <c r="F4" i="1" s="1"/>
  <c r="H4" i="1" s="1"/>
  <c r="E7" i="1"/>
  <c r="F7" i="1" s="1"/>
  <c r="H7" i="1" s="1"/>
  <c r="E5" i="1"/>
  <c r="F5" i="1" s="1"/>
</calcChain>
</file>

<file path=xl/sharedStrings.xml><?xml version="1.0" encoding="utf-8"?>
<sst xmlns="http://schemas.openxmlformats.org/spreadsheetml/2006/main" count="21" uniqueCount="19">
  <si>
    <t>LISTA DE FĂCUT</t>
  </si>
  <si>
    <t>Activitate</t>
  </si>
  <si>
    <t>Activitate 1</t>
  </si>
  <si>
    <t>Activitate 2</t>
  </si>
  <si>
    <t>Activitate 3</t>
  </si>
  <si>
    <t>Activitate 4</t>
  </si>
  <si>
    <t xml:space="preserve">Prioritate </t>
  </si>
  <si>
    <t>Mare</t>
  </si>
  <si>
    <t xml:space="preserve">Stare </t>
  </si>
  <si>
    <t>Neînceput</t>
  </si>
  <si>
    <t>Finalizat</t>
  </si>
  <si>
    <t xml:space="preserve">Data de început </t>
  </si>
  <si>
    <t xml:space="preserve">Data scadentă </t>
  </si>
  <si>
    <t>% finalizat</t>
  </si>
  <si>
    <t>Note</t>
  </si>
  <si>
    <t>În curs de desfășurare</t>
  </si>
  <si>
    <t>Scăzută</t>
  </si>
  <si>
    <t>Normală</t>
  </si>
  <si>
    <t>Finalizat/Depășit?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</si>
</sst>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Finalizat&quot;;&quot;&quot;;&quot;Depășit&quot;"/>
  </numFmts>
  <fonts count="9" x14ac:knownFonts="1">
    <font>
      <sz val="12"/>
      <color theme="1" tint="4.9989318521683403E-2"/>
      <name val="Calibri"/>
      <family val="2"/>
      <charset val="238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36"/>
      <color theme="0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sz val="12"/>
      <color theme="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6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5" borderId="1" applyNumberFormat="0" applyFont="0" applyAlignment="0" applyProtection="0"/>
    <xf numFmtId="14" fontId="7" fillId="0" borderId="0">
      <alignment horizontal="left" vertical="center" indent="1"/>
    </xf>
    <xf numFmtId="9" fontId="4" fillId="0" borderId="0" applyFont="0" applyFill="0" applyBorder="0" applyProtection="0">
      <alignment horizontal="right" vertical="center" indent="1"/>
    </xf>
    <xf numFmtId="168" fontId="8" fillId="0" borderId="0" applyFill="0" applyBorder="0">
      <alignment horizontal="center" vertical="center"/>
    </xf>
    <xf numFmtId="0" fontId="5" fillId="3" borderId="0">
      <alignment horizontal="left" vertical="center" indent="2"/>
    </xf>
  </cellStyleXfs>
  <cellXfs count="6">
    <xf numFmtId="0" fontId="0" fillId="0" borderId="0" xfId="0">
      <alignment horizontal="left" vertical="center" wrapText="1" indent="1"/>
    </xf>
    <xf numFmtId="14" fontId="7" fillId="0" borderId="0" xfId="11">
      <alignment horizontal="left" vertical="center" indent="1"/>
    </xf>
    <xf numFmtId="0" fontId="5" fillId="3" borderId="0" xfId="14">
      <alignment horizontal="left" vertical="center" indent="2"/>
    </xf>
    <xf numFmtId="9" fontId="0" fillId="0" borderId="0" xfId="12" applyFont="1">
      <alignment horizontal="right" vertical="center" indent="1"/>
    </xf>
    <xf numFmtId="168" fontId="8" fillId="0" borderId="0" xfId="13">
      <alignment horizontal="center" vertical="center"/>
    </xf>
    <xf numFmtId="0" fontId="6" fillId="6" borderId="0" xfId="1">
      <alignment horizontal="left" vertical="center" indent="2"/>
    </xf>
  </cellXfs>
  <cellStyles count="15">
    <cellStyle name="An calendaristic" xfId="14" xr:uid="{00000000-0005-0000-0000-000000000000}"/>
    <cellStyle name="Dată" xfId="11" xr:uid="{00000000-0005-0000-0000-000001000000}"/>
    <cellStyle name="Finalizat/depășit" xfId="13" xr:uid="{00000000-0005-0000-0000-000002000000}"/>
    <cellStyle name="Monedă" xfId="7" builtinId="4" customBuiltin="1"/>
    <cellStyle name="Monedă [0]" xfId="8" builtinId="7" customBuiltin="1"/>
    <cellStyle name="Normal" xfId="0" builtinId="0" customBuiltin="1"/>
    <cellStyle name="Notă" xfId="10" builtinId="10" customBuiltin="1"/>
    <cellStyle name="Procent" xfId="12" builtinId="5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9" builtinId="19" customBuiltin="1"/>
    <cellStyle name="Virgulă" xfId="5" builtinId="3" customBuiltin="1"/>
    <cellStyle name="Virgulă [0]" xfId="6" builtinId="6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Listă de făcut" defaultPivotStyle="PivotStyleMedium13">
    <tableStyle name="Listă de făcut" pivot="0" count="3" xr9:uid="{00000000-0011-0000-FFFF-FFFF00000000}">
      <tableStyleElement type="wholeTable" dxfId="13"/>
      <tableStyleElement type="headerRow" dxfId="12"/>
      <tableStyleElement type="secondRowStripe" dxfId="11"/>
    </tableStyle>
    <tableStyle name="Pivot Listă De făcut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Listă de făcut anuală" descr="Marcaj tabulator pentru an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477500" y="381000"/>
          <a:ext cx="1097278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Listă de făcut anuală" descr="Forma de Umplere celulă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ă_de_făcut" displayName="Listă_de_făcut" ref="B3:I7" totalsRowShown="0" headerRowCellStyle="Normal" dataCellStyle="Normal">
  <autoFilter ref="B3:I7" xr:uid="{00000000-0009-0000-0100-000004000000}"/>
  <tableColumns count="8">
    <tableColumn id="1" xr3:uid="{00000000-0010-0000-0000-000001000000}" name="Activitate" dataCellStyle="Normal"/>
    <tableColumn id="3" xr3:uid="{00000000-0010-0000-0000-000003000000}" name="Prioritate " dataCellStyle="Normal"/>
    <tableColumn id="4" xr3:uid="{00000000-0010-0000-0000-000004000000}" name="Stare " dataCellStyle="Normal"/>
    <tableColumn id="6" xr3:uid="{00000000-0010-0000-0000-000006000000}" name="Data de început " dataCellStyle="Dată"/>
    <tableColumn id="7" xr3:uid="{00000000-0010-0000-0000-000007000000}" name="Data scadentă " dataCellStyle="Dată"/>
    <tableColumn id="5" xr3:uid="{00000000-0010-0000-0000-000005000000}" name="% finalizat" dataCellStyle="Procent"/>
    <tableColumn id="9" xr3:uid="{00000000-0010-0000-0000-000009000000}" name="Finalizat/Depășit?" dataCellStyle="Finalizat/depășit">
      <calculatedColumnFormula>IF(AND(Listă_de_făcut[[#This Row],[Stare ]]="Finalizat",Listă_de_făcut[[#This Row],[% finalizat]]=1),1,IF(ISBLANK(Listă_de_făcut[[#This Row],[Data scadentă ]]),-1,IF(AND(Listă_de_făcut[[#This Row],[Stare ]]&lt;&gt;"Finalizat",TODAY()&gt;Listă_de_făcut[[#This Row],[Data scadentă ]]),0,-1)))</calculatedColumnFormula>
    </tableColumn>
    <tableColumn id="10" xr3:uid="{00000000-0010-0000-0000-00000A000000}" name="Note" dataCellStyle="Normal"/>
  </tableColumns>
  <tableStyleInfo name="Listă de făcut" showFirstColumn="0" showLastColumn="0" showRowStripes="1" showColumnStripes="0"/>
  <extLst>
    <ext xmlns:x14="http://schemas.microsoft.com/office/spreadsheetml/2009/9/main" uri="{504A1905-F514-4f6f-8877-14C23A59335A}">
      <x14:table altTextSummary="O listă de făcut cu Activități, Prioritate, Stare, Dată, Termen limită, % finalizat, Finalizat/depășit și Notițe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25"/>
  <cols>
    <col min="1" max="1" width="2.625" customWidth="1"/>
    <col min="2" max="2" width="20.625" customWidth="1"/>
    <col min="3" max="3" width="16.625" customWidth="1"/>
    <col min="4" max="4" width="23" customWidth="1"/>
    <col min="5" max="5" width="20.5" customWidth="1"/>
    <col min="6" max="6" width="18.875" customWidth="1"/>
    <col min="7" max="7" width="18.625" customWidth="1"/>
    <col min="8" max="8" width="21.375" customWidth="1"/>
    <col min="9" max="9" width="30.625" customWidth="1"/>
    <col min="10" max="10" width="2.625" customWidth="1"/>
  </cols>
  <sheetData>
    <row r="1" spans="2:9" ht="30" customHeight="1" x14ac:dyDescent="0.25">
      <c r="I1" s="2">
        <f ca="1">YEAR(TODAY())</f>
        <v>2017</v>
      </c>
    </row>
    <row r="2" spans="2:9" ht="84" customHeight="1" x14ac:dyDescent="0.25">
      <c r="B2" s="5" t="s">
        <v>0</v>
      </c>
      <c r="C2" s="5"/>
      <c r="D2" s="5"/>
      <c r="E2" s="5"/>
      <c r="F2" s="5"/>
      <c r="G2" s="5"/>
      <c r="H2" s="5"/>
      <c r="I2" s="5"/>
    </row>
    <row r="3" spans="2:9" ht="30" customHeight="1" x14ac:dyDescent="0.25">
      <c r="B3" t="s">
        <v>1</v>
      </c>
      <c r="C3" t="s">
        <v>6</v>
      </c>
      <c r="D3" t="s">
        <v>8</v>
      </c>
      <c r="E3" t="s">
        <v>11</v>
      </c>
      <c r="F3" t="s">
        <v>12</v>
      </c>
      <c r="G3" t="s">
        <v>13</v>
      </c>
      <c r="H3" t="s">
        <v>18</v>
      </c>
      <c r="I3" t="s">
        <v>14</v>
      </c>
    </row>
    <row r="4" spans="2:9" ht="30" customHeight="1" x14ac:dyDescent="0.25">
      <c r="B4" t="s">
        <v>2</v>
      </c>
      <c r="C4" t="s">
        <v>17</v>
      </c>
      <c r="D4" t="s">
        <v>9</v>
      </c>
      <c r="E4" s="1">
        <f ca="1">DATE(Calendar_An, 11, 29)</f>
        <v>43068</v>
      </c>
      <c r="F4" s="1">
        <f ca="1">Listă_de_făcut[[#This Row],[Data de început ]]+9</f>
        <v>43077</v>
      </c>
      <c r="G4" s="3">
        <v>0</v>
      </c>
      <c r="H4" s="4">
        <f ca="1">IF(AND(Listă_de_făcut[[#This Row],[Stare ]]="Finalizat",Listă_de_făcut[[#This Row],[% finalizat]]=1),1,IF(ISBLANK(Listă_de_făcut[[#This Row],[Data scadentă ]]),-1,IF(AND(Listă_de_făcut[[#This Row],[Stare ]]&lt;&gt;"Finalizat",TODAY()&gt;Listă_de_făcut[[#This Row],[Data scadentă ]]),0,-1)))</f>
        <v>-1</v>
      </c>
    </row>
    <row r="5" spans="2:9" ht="30" customHeight="1" x14ac:dyDescent="0.25">
      <c r="B5" t="s">
        <v>3</v>
      </c>
      <c r="C5" t="s">
        <v>7</v>
      </c>
      <c r="D5" t="s">
        <v>10</v>
      </c>
      <c r="E5" s="1">
        <f ca="1">DATE(Calendar_An, 11, 19)</f>
        <v>43058</v>
      </c>
      <c r="F5" s="1">
        <f ca="1">Listă_de_făcut[[#This Row],[Data de început ]]+30</f>
        <v>43088</v>
      </c>
      <c r="G5" s="3">
        <v>1</v>
      </c>
      <c r="H5" s="4">
        <f ca="1">IF(AND(Listă_de_făcut[[#This Row],[Stare ]]="Finalizat",Listă_de_făcut[[#This Row],[% finalizat]]=1),1,IF(ISBLANK(Listă_de_făcut[[#This Row],[Data scadentă ]]),-1,IF(AND(Listă_de_făcut[[#This Row],[Stare ]]&lt;&gt;"Finalizat",TODAY()&gt;Listă_de_făcut[[#This Row],[Data scadentă ]]),0,-1)))</f>
        <v>1</v>
      </c>
    </row>
    <row r="6" spans="2:9" ht="30" customHeight="1" x14ac:dyDescent="0.25">
      <c r="B6" t="s">
        <v>4</v>
      </c>
      <c r="C6" t="s">
        <v>16</v>
      </c>
      <c r="D6" t="s">
        <v>15</v>
      </c>
      <c r="E6" s="1">
        <f ca="1">DATE(Calendar_An, 11, 9)</f>
        <v>43048</v>
      </c>
      <c r="F6" s="1">
        <f ca="1">Listă_de_făcut[[#This Row],[Data de început ]]+45</f>
        <v>43093</v>
      </c>
      <c r="G6" s="3">
        <v>0.5</v>
      </c>
      <c r="H6" s="4">
        <f ca="1">IF(AND(Listă_de_făcut[[#This Row],[Stare ]]="Finalizat",Listă_de_făcut[[#This Row],[% finalizat]]=1),1,IF(ISBLANK(Listă_de_făcut[[#This Row],[Data scadentă ]]),-1,IF(AND(Listă_de_făcut[[#This Row],[Stare ]]&lt;&gt;"Finalizat",TODAY()&gt;Listă_de_făcut[[#This Row],[Data scadentă ]]),0,-1)))</f>
        <v>-1</v>
      </c>
    </row>
    <row r="7" spans="2:9" ht="30" customHeight="1" x14ac:dyDescent="0.25">
      <c r="B7" t="s">
        <v>5</v>
      </c>
      <c r="C7" t="s">
        <v>17</v>
      </c>
      <c r="D7" t="s">
        <v>9</v>
      </c>
      <c r="E7" s="1">
        <f ca="1">DATE(Calendar_An, 12, 29)</f>
        <v>43098</v>
      </c>
      <c r="F7" s="1">
        <f ca="1">Listă_de_făcut[[#This Row],[Data de început ]]+55</f>
        <v>43153</v>
      </c>
      <c r="G7" s="3">
        <v>0</v>
      </c>
      <c r="H7" s="4">
        <f ca="1">IF(AND(Listă_de_făcut[[#This Row],[Stare ]]="Finalizat",Listă_de_făcut[[#This Row],[% finalizat]]=1),1,IF(ISBLANK(Listă_de_făcut[[#This Row],[Data scadentă ]]),-1,IF(AND(Listă_de_făcut[[#This Row],[Stare ]]&lt;&gt;"Finalizat",TODAY()&gt;Listă_de_făcut[[#This Row],[Data scadentă ]]),0,-1)))</f>
        <v>-1</v>
      </c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Creați o listă de făcut în această foaie de lucru. Introduceți anul pentru această listă în celula I1" sqref="A1" xr:uid="{00000000-0002-0000-0000-000000000000}"/>
    <dataValidation allowBlank="1" showInputMessage="1" showErrorMessage="1" prompt="Titlul foii de lucru se află în această celulă" sqref="B2" xr:uid="{00000000-0002-0000-0000-000001000000}"/>
    <dataValidation allowBlank="1" showInputMessage="1" showErrorMessage="1" prompt="Introduceți Activitatea în această coloană, sub acest titlu. Utilizați filtrele din titlu pentru a găsi o anumită intrare" sqref="B3" xr:uid="{00000000-0002-0000-0000-000002000000}"/>
    <dataValidation allowBlank="1" showInputMessage="1" showErrorMessage="1" prompt="Selectați Prioritatea în această coloană, sub acest titlu. Apăsați ALT+SĂGEATĂ ÎN JOS pentru a deschide lista verticală, apoi ENTER pentru a efectua selecția" sqref="C3" xr:uid="{00000000-0002-0000-0000-000003000000}"/>
    <dataValidation allowBlank="1" showInputMessage="1" showErrorMessage="1" prompt="Selectați Starea în această coloană, sub acest titlu.  Apăsați ALT+SĂGEATĂ ÎN JOS pentru a deschide lista verticală, apoi ENTER pentru a efectua selecția" sqref="D3" xr:uid="{00000000-0002-0000-0000-000004000000}"/>
    <dataValidation allowBlank="1" showInputMessage="1" showErrorMessage="1" prompt="Introduceți Data de început în această coloană sub acest titlu" sqref="E3" xr:uid="{00000000-0002-0000-0000-000005000000}"/>
    <dataValidation allowBlank="1" showInputMessage="1" showErrorMessage="1" prompt="Introduceți Data limită în această coloană sub acest titlu" sqref="F3" xr:uid="{00000000-0002-0000-0000-000006000000}"/>
    <dataValidation allowBlank="1" showInputMessage="1" showErrorMessage="1" prompt="Selectați % finalizat din această coloană. Apăsați ALT+SĂGEATĂ ÎN JOS pentru a deschide lista verticală, apoi ENTER pentru efectua selecția. O bară de stare indică progresul către finalizare" sqref="G3" xr:uid="{00000000-0002-0000-0000-000007000000}"/>
    <dataValidation allowBlank="1" showInputMessage="1" showErrorMessage="1" prompt="Indicatorii Finalizat/Depășit din această coloană sub acest titlu se actualizează automat pe măsura finalizării activităților. Semnalizarea indică activități întârziate. Bifa indică activități finalizate" sqref="H3" xr:uid="{00000000-0002-0000-0000-000008000000}"/>
    <dataValidation allowBlank="1" showInputMessage="1" showErrorMessage="1" prompt="Introduceți note în această coloană, sub acest titlu" sqref="I3" xr:uid="{00000000-0002-0000-0000-000009000000}"/>
    <dataValidation allowBlank="1" showInputMessage="1" showErrorMessage="1" prompt="Introduceți anul pentru această listă de făcut în această celulă" sqref="I1" xr:uid="{00000000-0002-0000-0000-00000A000000}"/>
    <dataValidation type="list" errorStyle="warning" allowBlank="1" showInputMessage="1" showErrorMessage="1" error="Selectați o intrare din listă. Selectați ANULARE, apoi apăsați ALT+SĂGEATĂ ÎN JOS pentru a deschide lista verticală și ENTER pentru efectua selecția" sqref="D4:D7" xr:uid="{00000000-0002-0000-0000-00000B000000}">
      <formula1>"Neînceput, În curs de desfășurare, Amânat, Finalizat"</formula1>
    </dataValidation>
    <dataValidation type="list" errorStyle="warning" allowBlank="1" showInputMessage="1" showErrorMessage="1" error="Selectați o intrare din listă. Selectați ANULARE, apoi apăsați ALT+SĂGEATĂ ÎN JOS pentru a deschide lista verticală și ENTER pentru efectua selecția" sqref="C4:C7" xr:uid="{00000000-0002-0000-0000-00000C000000}">
      <formula1>"Scăzută, Normală, Mare"</formula1>
    </dataValidation>
    <dataValidation type="list" errorStyle="warning" allowBlank="1" showInputMessage="1" showErrorMessage="1" error="Selectați o intrare din listă. Selectați ANULARE, apoi apăsați ALT+SĂGEATĂ ÎN JOS pentru a deschide lista verticală și ENTER pentru efectua selecția" sqref="G4:G7" xr:uid="{00000000-0002-0000-0000-00000D000000}">
      <formula1>"0%, 25%, 50%, 75%, 100%"</formula1>
    </dataValidation>
    <dataValidation type="custom" errorStyle="warning" allowBlank="1" showInputMessage="1" showErrorMessage="1" error="Data scadentă trebuie să fie mai mare sau egală cu Data de început. Selectați Da pentru a păstra intrarea, Nu pentru a încerca din nou și ANULARE pentru a șterge celula" sqref="F4:F7" xr:uid="{00000000-0002-0000-0000-00000E000000}">
      <formula1>F4&gt;=E4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3</vt:i4>
      </vt:variant>
    </vt:vector>
  </HeadingPairs>
  <TitlesOfParts>
    <vt:vector size="4" baseType="lpstr">
      <vt:lpstr>Listă de făcut</vt:lpstr>
      <vt:lpstr>Antet1</vt:lpstr>
      <vt:lpstr>Calendar_An</vt:lpstr>
      <vt:lpstr>'Listă de făcut'!Imprimare_titluri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2016-12-15T07:11:03Z</dcterms:created>
  <dcterms:modified xsi:type="dcterms:W3CDTF">2017-08-01T13:53:18Z</dcterms:modified>
</cp:coreProperties>
</file>