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6730" windowHeight="10050"/>
  </bookViews>
  <sheets>
    <sheet name="Folha de Horas" sheetId="15" r:id="rId1"/>
    <sheet name="Informações" sheetId="20" r:id="rId2"/>
  </sheets>
  <definedNames>
    <definedName name="Início_Semana">'Folha de Horas'!$H$4</definedName>
    <definedName name="_xlnm.Print_Area" localSheetId="0">'Folha de Horas'!$B$1:$L$31</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<sst xmlns="http://schemas.openxmlformats.org/spreadsheetml/2006/main" count="85" uniqueCount="71">
  <si>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Crie uma Folha de Horas Semanais nesta folha de cálculo.
O título desta folha de cálculo está na célula B1. 
Introduza o nome da empresa na célula G1.
As informações sobre como utilizar esta folha de cálculo, incluindo instruções para leitores de ecrã e autor deste livro, estão na folha de cálculo Informações.
Continue a navegar para baixo na coluna A para ouvir mais instruções.</t>
  </si>
  <si>
    <t>Introduza o endereço da empresa 1 na célula B2 e o nome do colaborador na célula H2.</t>
  </si>
  <si>
    <t>Introduza o endereço da empresa 2 na célula B3 e o nome do gestor na célula H3.</t>
  </si>
  <si>
    <t>Introduza o Código Postal e Localidade da empresa na célula B4 e a data de início da semana para esta Folha de Horas na célula H4.</t>
  </si>
  <si>
    <t>Introduza o número de telefone da empresa na célula B5.
A instrução seguinte está na célula A7.</t>
  </si>
  <si>
    <t xml:space="preserve">As duas tabelas para controlar as suas horas começam na célula B7 e G7. A coluna F está em branco. A coluna G calcula as horas totais com base na Hora de Entrada, Intervalos e Hora de Saída. Os cabeçalhos da tabela estão nas células B7 a L7. </t>
  </si>
  <si>
    <t>O dia da semana está na célula B8. Introduza a Hora de Entrada, os Intervalos e a Hora de Saída nas células C8 a E8.  Continue para as células H8 a L8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G8.</t>
  </si>
  <si>
    <t>O dia da semana está na célula B9. Introduza a Hora de Entrada, os Intervalos e a Hora de Saída nas células C9 a E9.  Continue para as células H9 a L9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G9.</t>
  </si>
  <si>
    <t>O dia da semana está na célula B10. Introduza a Hora de Entrada, os Intervalos e a Hora de Saída nas célula C10 a E10.  Continue para as células H10 a L10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G10.</t>
  </si>
  <si>
    <t>O dia da semana está na célula B11. Introduza a Hora de Entrada, os Intervalos e a Hora de Saída nas células C11 a E11.  Continue para as células H11 a L11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G11.</t>
  </si>
  <si>
    <t>O dia da semana está na célula B12. Introduza a Hora de Entrada, os Intervalos e a Hora de Saída nas células C12 a E12.  Continue para as células H12 a L12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G12.</t>
  </si>
  <si>
    <t>O dia da semana está na célula B13. Introduza a Hora de Entrada, os Intervalos e a Hora de Saída nas células C13 a E13.  Continue para as células H13 a L13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G13.</t>
  </si>
  <si>
    <t>O dia da semana está na célula B14. Introduza a Hora de Entrada, os Intervalos e a Hora de Saída nas células C14 a E14.  Continue para as células H14 a L14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G14.</t>
  </si>
  <si>
    <t>As duas tabelas para controlar uma segunda semana de horas começam nas células B17 e G17. A coluna F está em branco. A coluna G na segunda tabela calcula as horas totais com base na Hora de Entrada, Intervalos e Hora de Saída. Os cabeçalhos da tabela estão nas células B17 a L17. 
Oculte a segunda semana se quiser uma folha de horas semanal em vez de quinzenal.</t>
  </si>
  <si>
    <t>O dia da semana está na célula B19. Introduza a Hora de Entrada, os Intervalos e a Hora de Saída nas células C19 a E19.  Continue para as células H19 a L19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G19.</t>
  </si>
  <si>
    <t>O dia da semana está na célula B20. Introduza a Hora de Entrada, os Intervalos e a Hora de Saída nas células C20 a E20.  Continue para as células H20 a L20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G20.</t>
  </si>
  <si>
    <t>O dia da semana está na célula B21. Introduza a Hora de Entrada, os Intervalos e a Hora de Saída nas células C21 a E21.  Continue para as células H21 a L21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G21.</t>
  </si>
  <si>
    <t>O dia da semana está na célula B22. Introduza a Hora de Entrada, os Intervalos e a Hora de Saída nas células C22 a E22.  Continue para as células H22 a L22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G22.</t>
  </si>
  <si>
    <t>O dia da semana está na célula B23. Introduza a Hora de Entrada, os Intervalos e a Hora de Saída nas células C23 a E23.  Continue para as células H23 a L23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G23.</t>
  </si>
  <si>
    <t>O dia da semana está na célula B24. Introduza a Hora de Entrada, os Intervalos e a Hora de Saída nas células C24 a E24.  Continue para as células H24 a L24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G24.</t>
  </si>
  <si>
    <t>Introduza a assinatura do colaborador na célula B28, seguida da data na célula E28.
Introduza o Valor por Hora nas células H28 a L28.
Elimine o valor e as linhas de pagamento se não precisar delas.</t>
  </si>
  <si>
    <t>Introduza a assinatura do gestor na célula B30, seguida da data na célula E30.</t>
  </si>
  <si>
    <t>A etiqueta Assinatura do Gestor está na célula B31 e a etiqueta Data está na célula E31.
O pagamento do Total Geral está na célula K31.</t>
  </si>
  <si>
    <t>FOLHA DE HORAS</t>
  </si>
  <si>
    <t>Endereço 1</t>
  </si>
  <si>
    <t>Endereço 2</t>
  </si>
  <si>
    <t>Código Postal, Localidade</t>
  </si>
  <si>
    <t>Telefone</t>
  </si>
  <si>
    <t>Dia da Semana</t>
  </si>
  <si>
    <t>Assinatura do Colaborador</t>
  </si>
  <si>
    <t>Assinatura do Gestor</t>
  </si>
  <si>
    <t>Hora
de Entrada</t>
  </si>
  <si>
    <r>
      <t xml:space="preserve">Intervalos
</t>
    </r>
    <r>
      <rPr>
        <b/>
        <sz val="8"/>
        <color indexed="9"/>
        <rFont val="Calibri"/>
        <family val="2"/>
        <scheme val="major"/>
      </rPr>
      <t>(minutos)</t>
    </r>
  </si>
  <si>
    <t>Nome do Colaborador:</t>
  </si>
  <si>
    <t>Nome do Gestor:</t>
  </si>
  <si>
    <t>Primeiro Dia da Semana:</t>
  </si>
  <si>
    <t>Hora
de Saída</t>
  </si>
  <si>
    <t>Data</t>
  </si>
  <si>
    <t>Nome da Empresa</t>
  </si>
  <si>
    <r>
      <t xml:space="preserve">Total
</t>
    </r>
    <r>
      <rPr>
        <b/>
        <sz val="8"/>
        <color indexed="9"/>
        <rFont val="Calibri"/>
        <family val="2"/>
        <scheme val="major"/>
      </rPr>
      <t>[h]:mm</t>
    </r>
  </si>
  <si>
    <t>Total</t>
  </si>
  <si>
    <t>Coluna1</t>
  </si>
  <si>
    <t>Valor/h:</t>
  </si>
  <si>
    <t>Pagamento Total:</t>
  </si>
  <si>
    <t>Pagamento do Total Geral:</t>
  </si>
  <si>
    <r>
      <t xml:space="preserve">Expediente
</t>
    </r>
    <r>
      <rPr>
        <b/>
        <sz val="8"/>
        <color indexed="9"/>
        <rFont val="Calibri"/>
        <family val="2"/>
        <scheme val="major"/>
      </rPr>
      <t>[h]:mm</t>
    </r>
  </si>
  <si>
    <t>Expediente</t>
  </si>
  <si>
    <r>
      <t xml:space="preserve">Horas Extraordinárias
</t>
    </r>
    <r>
      <rPr>
        <b/>
        <sz val="8"/>
        <color indexed="9"/>
        <rFont val="Calibri"/>
        <family val="2"/>
        <scheme val="major"/>
      </rPr>
      <t>[h]:mm</t>
    </r>
  </si>
  <si>
    <t>Horas Extraordinárias</t>
  </si>
  <si>
    <r>
      <t xml:space="preserve">Licença por Doença
</t>
    </r>
    <r>
      <rPr>
        <b/>
        <sz val="8"/>
        <color indexed="9"/>
        <rFont val="Calibri"/>
        <family val="2"/>
        <scheme val="major"/>
      </rPr>
      <t>[h]:mm</t>
    </r>
  </si>
  <si>
    <t>Licença por Doença</t>
  </si>
  <si>
    <r>
      <t xml:space="preserve">Feriado
</t>
    </r>
    <r>
      <rPr>
        <b/>
        <sz val="8"/>
        <color indexed="9"/>
        <rFont val="Calibri"/>
        <family val="2"/>
        <scheme val="major"/>
      </rPr>
      <t>[h]:mm</t>
    </r>
  </si>
  <si>
    <t>Feriado</t>
  </si>
  <si>
    <r>
      <t xml:space="preserve">Férias
</t>
    </r>
    <r>
      <rPr>
        <b/>
        <sz val="8"/>
        <color indexed="9"/>
        <rFont val="Calibri"/>
        <family val="2"/>
        <scheme val="major"/>
      </rPr>
      <t>[h]:mm</t>
    </r>
  </si>
  <si>
    <t>Férias</t>
  </si>
  <si>
    <t>MODELOS DE FOLHAS DE HORAS DA VERTEX42.COM</t>
  </si>
  <si>
    <t>https://www.vertex42.com/ExcelTemplates/timesheets.html</t>
  </si>
  <si>
    <t>← Atualize a data de Início da Semana</t>
  </si>
  <si>
    <t>← Oculte a segunda semana se quiser uma folha de horas semanal em vez de quinzenal</t>
  </si>
  <si>
    <t>← Elimine o valor e as linhas de pagamento se não precisar delas</t>
  </si>
  <si>
    <t>Guia para leitores de ecrã</t>
  </si>
  <si>
    <t xml:space="preserve">Existem duas folhas de cálculo neste livro. 
Folha de Horas
Informações
As instruções de cada folha de cálculo começam a partir da célula A1 de cada folha de cálculo. Estão escritas com texto oculto. Cada passo fornece orientação sobre as informações nessa linha. Cada passo subsequente continua na célula A2, A3 e assim sucessivamente, salvo indicação em contrário. Por exemplo, o texto da instrução pode indicar "continue para a célula A6" para o passo seguinte. 
Este texto oculto não será impresso.
Para remover estas instruções da folha de cálculo, elimine a coluna A.
</t>
  </si>
  <si>
    <t>Acerca da Vertex42</t>
  </si>
  <si>
    <t>A Vertex42.com disponibiliza mais de 300 modelos de folhas de cálculo profissionais para empresas, educação e utilização pessoal – pode transferir a maioria gratuitamente. A coleção inclui diversos calendários, planeadores e agendas, assim como folhas de cálculo financeiras para orçamentos, redução de dívidas e amortização de empréstimos.</t>
  </si>
  <si>
    <t>As empresas têm à sua disponibilidade modelos de faturas, folhas de horas, registos de inventário, registos financeiros e planeamento de projetos. Os professores e os estudantes poderão encontrar recursos, como horários de aulas, livros de notas e folhas de ponto. Organize a sua vida familiar com planeadores de refeições, listas de verificação e registos de exercício. Cada modelo é analisado e melhorado constantemente através do feedback de milhares de utilizadores.</t>
  </si>
  <si>
    <t>O dia da semana está na célula B18. Introduza a Hora de Entrada, os Intervalos e a Hora de Saída nas células C18 a E18.  Continue para as células H18 a L18 para introduzir as horas de Expediente, as horas Extraordinárias, as horas de Licença por Motivo de Doença, as horas de Feriado e as horas de Férias. Prima Ctrl+Shift+Ponto e Vírgula para introduzir a hora atual em qualquer uma destas células. As horas totais são calculadas automaticamente na célula G18.</t>
  </si>
  <si>
    <t xml:space="preserve">As etiquetas Expediente, Horas Extraordinárias, Licença por Doença, Feriado e Férias estão nas células H27 a L27. Introduza o valor de pagamento por hora para estes cabeçalhos nas células H28 a L28. </t>
  </si>
  <si>
    <t>As horas totais semanais de Expediente, Horas Extraordinárias, Licença por Doença, Feriado e Férias são calculadas automaticamente nas células H25 a L25.
Continue para a célula A27 para obter a instrução seguinte.</t>
  </si>
  <si>
    <t>As horas totais semanais de Expediente, Horas Extraordinárias, Licença por Doença, Feriado e Férias são calculadas automaticamente nas células H15 a L15.
Continue para a célula A17 para obter a instrução seguinte.</t>
  </si>
  <si>
    <t>A etiqueta Assinatura do Colaborador está na célula B29 e a etiqueta Data está na célula E29. 
O pagamento total é calculado automaticamente para Expediente, Horas Extraordinárias, Licença por Doença, Feriado e Férias nas células H29 a L29.
O pagamento do Total Geral está na célula K31.</t>
  </si>
  <si>
    <t>← Prima Ctrl+Shift+Dois Pontos e Vírgula para introduzir a hora atual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</si>
</sst>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 #,##0.00\ &quot;€&quot;_-;\-* #,##0.00\ &quot;€&quot;_-;_-* &quot;-&quot;??\ &quot;€&quot;_-;_-@_-"/>
    <numFmt numFmtId="165" formatCode="_-* #,##0.00\ _€_-;\-* #,##0.00\ _€_-;_-* &quot;-&quot;??\ _€_-;_-@_-"/>
    <numFmt numFmtId="166" formatCode="[h]:mm"/>
    <numFmt numFmtId="167" formatCode="[&lt;=9999999]###\-####;\(###\)\ ###\-####"/>
    <numFmt numFmtId="168" formatCode="h:mm;@"/>
    <numFmt numFmtId="169" formatCode="ddd\ dd\-mm\-yyyy"/>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7">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5" fontId="21" fillId="0" borderId="0" xfId="48" applyNumberFormat="1" applyFill="1" applyBorder="1" applyAlignment="1">
      <alignment horizontal="right" vertical="center"/>
    </xf>
    <xf numFmtId="165" fontId="19" fillId="0" borderId="0" xfId="28" applyNumberFormat="1" applyFont="1" applyFill="1" applyBorder="1" applyAlignment="1">
      <alignment horizontal="right" vertical="center" shrinkToFit="1"/>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169" fontId="21" fillId="20" borderId="9" xfId="0" applyNumberFormat="1" applyFont="1" applyFill="1" applyBorder="1" applyAlignment="1" applyProtection="1">
      <alignment horizontal="center" vertical="center"/>
    </xf>
    <xf numFmtId="169" fontId="21" fillId="20" borderId="10" xfId="0" applyNumberFormat="1" applyFont="1" applyFill="1" applyBorder="1" applyAlignment="1" applyProtection="1">
      <alignment horizontal="center" vertical="center"/>
    </xf>
    <xf numFmtId="169" fontId="21" fillId="20" borderId="12" xfId="0" applyNumberFormat="1" applyFont="1" applyFill="1" applyBorder="1" applyAlignment="1" applyProtection="1">
      <alignment horizontal="center" vertical="center"/>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a"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e" xfId="45"/>
    <cellStyle name="Title" xfId="42" builtinId="15" customBuiltin="1"/>
    <cellStyle name="Total" xfId="43" builtinId="25" customBuiltin="1"/>
    <cellStyle name="Warning Text" xfId="44" builtinId="11" customBuiltin="1"/>
    <cellStyle name="zTexto oculto" xfId="47"/>
  </cellStyles>
  <dxfs count="47">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numFmt numFmtId="165" formatCode="_-* #,##0.00\ _€_-;\-* #,##0.00\ _€_-;_-* &quot;-&quot;??\ _€_-;_-@_-"/>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ddd\ dd\-mm\-yyyy"/>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numFmt numFmtId="169" formatCode="ddd\ dd\-mm\-yyyy"/>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Estilo da tabela de Folha de Horas" defaultPivotStyle="PivotStyleLight16">
    <tableStyle name="Valor por Hora2" pivot="0" count="6">
      <tableStyleElement type="wholeTable" dxfId="46"/>
      <tableStyleElement type="headerRow" dxfId="45"/>
      <tableStyleElement type="firstColumn" dxfId="44"/>
      <tableStyleElement type="firstRowStripe" dxfId="43"/>
      <tableStyleElement type="secondRowStripe" dxfId="42"/>
      <tableStyleElement type="firstHeaderCell" dxfId="41"/>
    </tableStyle>
    <tableStyle name="Estilo da tabela de Folha de Horas" pivot="0" count="5">
      <tableStyleElement type="wholeTable" dxfId="40"/>
      <tableStyleElement type="headerRow" dxfId="39"/>
      <tableStyleElement type="firstColumn" dxfId="38"/>
      <tableStyleElement type="firstRowStripe" dxfId="37"/>
      <tableStyleElement type="firstColumnStripe"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Imagem 3" descr="Logótipo da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m 1" descr="Logótipo da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HorasDaSemana1" displayName="HorasDaSemana1" ref="B7:E14" totalsRowShown="0" headerRowDxfId="35" dataDxfId="34" tableBorderDxfId="33">
  <autoFilter ref="B7:E14">
    <filterColumn colId="0" hiddenButton="1"/>
    <filterColumn colId="1" hiddenButton="1"/>
    <filterColumn colId="2" hiddenButton="1"/>
    <filterColumn colId="3" hiddenButton="1"/>
  </autoFilter>
  <tableColumns count="4">
    <tableColumn id="1" name="Dia da Semana" dataDxfId="32">
      <calculatedColumnFormula>B7+1</calculatedColumnFormula>
    </tableColumn>
    <tableColumn id="2" name="Hora_x000a_de Entrada" dataDxfId="31"/>
    <tableColumn id="3" name="Intervalos_x000a_(minutos)" dataDxfId="30"/>
    <tableColumn id="4" name="Hora_x000a_de Saída" dataDxfId="29"/>
  </tableColumns>
  <tableStyleInfo name="TableStyleMedium2" showFirstColumn="1" showLastColumn="0" showRowStripes="1" showColumnStripes="0"/>
  <extLst>
    <ext xmlns:x14="http://schemas.microsoft.com/office/spreadsheetml/2009/9/main" uri="{504A1905-F514-4f6f-8877-14C23A59335A}">
      <x14:table altTextSummary="Controle as suas horas para cada dia da semana nesta tabela. A coluna &quot;Dia da Semana&quot; utiliza o dia de início da semana introduzido na célula H4 como o primeiro dia da semana."/>
    </ext>
  </extLst>
</table>
</file>

<file path=xl/tables/table2.xml><?xml version="1.0" encoding="utf-8"?>
<table xmlns="http://schemas.openxmlformats.org/spreadsheetml/2006/main" id="2" name="DiscriminaçãoDaSemana1" displayName="DiscriminaçãoDaSemana1" ref="G7:L14" totalsRowShown="0" headerRowDxfId="28" dataDxfId="27">
  <autoFilter ref="G7:L14">
    <filterColumn colId="0" hiddenButton="1"/>
    <filterColumn colId="1" hiddenButton="1"/>
    <filterColumn colId="2" hiddenButton="1"/>
    <filterColumn colId="3" hiddenButton="1"/>
    <filterColumn colId="4" hiddenButton="1"/>
    <filterColumn colId="5" hiddenButton="1"/>
  </autoFilter>
  <tableColumns count="6">
    <tableColumn id="1" name="Total_x000a_[h]:mm" dataDxfId="26">
      <calculatedColumnFormula>MROUND((IF(OR(C8="",E8=""),0,IF(E8&lt;C8,E8+1-C8,E8-C8))-D8/1440),1/1440)</calculatedColumnFormula>
    </tableColumn>
    <tableColumn id="2" name="Expediente_x000a_[h]:mm" dataDxfId="25"/>
    <tableColumn id="3" name="Horas Extraordinárias_x000a_[h]:mm" dataDxfId="24"/>
    <tableColumn id="4" name="Licença por Doença_x000a_[h]:mm" dataDxfId="23"/>
    <tableColumn id="5" name="Feriado_x000a_[h]:mm" dataDxfId="22"/>
    <tableColumn id="6" name="Férias_x000a_[h]:mm" dataDxfId="21"/>
  </tableColumns>
  <tableStyleInfo name="TableStyleMedium2" showFirstColumn="1" showLastColumn="0" showRowStripes="1" showColumnStripes="0"/>
  <extLst>
    <ext xmlns:x14="http://schemas.microsoft.com/office/spreadsheetml/2009/9/main" uri="{504A1905-F514-4f6f-8877-14C23A59335A}">
      <x14:table altTextSummary="Discrimine o seu tempo em horas de Expediente, Extraordinárias, Doença, Feriado e Férias nesta tabela. A coluna G desta tabela calcula automaticamente as horas totais para cada dia da semana. O total da semana é calculado automaticamente para cada categoria imediatamente abaixo da tabela."/>
    </ext>
  </extLst>
</table>
</file>

<file path=xl/tables/table3.xml><?xml version="1.0" encoding="utf-8"?>
<table xmlns="http://schemas.openxmlformats.org/spreadsheetml/2006/main" id="3" name="HorasDaSemana2" displayName="HorasDaSemana2" ref="B17:E24" totalsRowShown="0" headerRowDxfId="20" dataDxfId="19" tableBorderDxfId="18">
  <autoFilter ref="B17:E24">
    <filterColumn colId="0" hiddenButton="1"/>
    <filterColumn colId="1" hiddenButton="1"/>
    <filterColumn colId="2" hiddenButton="1"/>
    <filterColumn colId="3" hiddenButton="1"/>
  </autoFilter>
  <tableColumns count="4">
    <tableColumn id="1" name="Dia da Semana" dataDxfId="17">
      <calculatedColumnFormula>B17+1</calculatedColumnFormula>
    </tableColumn>
    <tableColumn id="2" name="Hora_x000a_de Entrada" dataDxfId="16"/>
    <tableColumn id="3" name="Intervalos_x000a_(minutos)" dataDxfId="15"/>
    <tableColumn id="4" name="Hora_x000a_de Saída" dataDxfId="14"/>
  </tableColumns>
  <tableStyleInfo name="TableStyleMedium2" showFirstColumn="1" showLastColumn="0" showRowStripes="1" showColumnStripes="0"/>
  <extLst>
    <ext xmlns:x14="http://schemas.microsoft.com/office/spreadsheetml/2009/9/main" uri="{504A1905-F514-4f6f-8877-14C23A59335A}">
      <x14:table altTextSummary="Controle as suas horas para cada dia de uma segunda semana nesta tabela. O primeiro dia da semana é selecionado após o último dia da semana anterior registado na tabela Horas da Semana 1."/>
    </ext>
  </extLst>
</table>
</file>

<file path=xl/tables/table4.xml><?xml version="1.0" encoding="utf-8"?>
<table xmlns="http://schemas.openxmlformats.org/spreadsheetml/2006/main" id="4" name="DiscriminaçãoDaSemana2" displayName="DiscriminaçãoDaSemana2" ref="G17:L24" totalsRowShown="0" headerRowDxfId="13" dataDxfId="12">
  <autoFilter ref="G17:L24">
    <filterColumn colId="0" hiddenButton="1"/>
    <filterColumn colId="1" hiddenButton="1"/>
    <filterColumn colId="2" hiddenButton="1"/>
    <filterColumn colId="3" hiddenButton="1"/>
    <filterColumn colId="4" hiddenButton="1"/>
    <filterColumn colId="5" hiddenButton="1"/>
  </autoFilter>
  <tableColumns count="6">
    <tableColumn id="1" name="Total_x000a_[h]:mm" dataDxfId="11">
      <calculatedColumnFormula>MROUND((IF(OR(C18="",E18=""),0,IF(E18&lt;C18,E18+1-C18,E18-C18))-D18/1440),1/1440)</calculatedColumnFormula>
    </tableColumn>
    <tableColumn id="2" name="Expediente_x000a_[h]:mm" dataDxfId="10"/>
    <tableColumn id="3" name="Horas Extraordinárias_x000a_[h]:mm" dataDxfId="9"/>
    <tableColumn id="4" name="Licença por Doença_x000a_[h]:mm" dataDxfId="8"/>
    <tableColumn id="5" name="Feriado_x000a_[h]:mm" dataDxfId="7"/>
    <tableColumn id="6" name="Férias_x000a_[h]:mm" dataDxfId="6"/>
  </tableColumns>
  <tableStyleInfo name="TableStyleMedium2" showFirstColumn="1" showLastColumn="0" showRowStripes="1" showColumnStripes="0"/>
  <extLst>
    <ext xmlns:x14="http://schemas.microsoft.com/office/spreadsheetml/2009/9/main" uri="{504A1905-F514-4f6f-8877-14C23A59335A}">
      <x14:table altTextSummary="Discrimine o seu tempo em horas de Expediente, Extraordinárias, Doença, Feriado e Férias nesta tabela para a segunda semana de controlo de horas. A coluna G desta tabela calcula automaticamente as horas totais para cada dia da semana. O total da semana é calculado automaticamente para cada categoria imediatamente abaixo da tabela."/>
    </ext>
  </extLst>
</table>
</file>

<file path=xl/tables/table5.xml><?xml version="1.0" encoding="utf-8"?>
<table xmlns="http://schemas.openxmlformats.org/spreadsheetml/2006/main" id="7" name="ValorPorH" displayName="ValorPorH"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Coluna1" dataDxfId="5" dataCellStyle="Normal"/>
    <tableColumn id="2" name="Expediente" dataDxfId="4">
      <calculatedColumnFormula>ROUND((H24+H14)*24*H27,2)</calculatedColumnFormula>
    </tableColumn>
    <tableColumn id="3" name="Horas Extraordinárias" dataDxfId="3">
      <calculatedColumnFormula>ROUND((I24+I14)*24*I27,2)</calculatedColumnFormula>
    </tableColumn>
    <tableColumn id="4" name="Licença por Doença" dataDxfId="2">
      <calculatedColumnFormula>ROUND((J24+J14)*24*J27,2)</calculatedColumnFormula>
    </tableColumn>
    <tableColumn id="5" name="Feriado" dataDxfId="1">
      <calculatedColumnFormula>ROUND((K24+K14)*24*K27,2)</calculatedColumnFormula>
    </tableColumn>
    <tableColumn id="6" name="Férias" dataDxfId="0">
      <calculatedColumnFormula>ROUND((L24+L14)*24*L27,2)</calculatedColumnFormula>
    </tableColumn>
  </tableColumns>
  <tableStyleInfo name="Valor por Hora2" showFirstColumn="1" showLastColumn="0" showRowStripes="1" showColumnStripes="0"/>
  <extLst>
    <ext xmlns:x14="http://schemas.microsoft.com/office/spreadsheetml/2009/9/main" uri="{504A1905-F514-4f6f-8877-14C23A59335A}">
      <x14:table altTextSummary="Introduza o valor por hora nesta tabela para horas de Expediente, Extraordinárias, Doença, Feriado e Férias. O pagamento total é calculado automaticamen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6.42578125" style="5" customWidth="1"/>
    <col min="3" max="3" width="12.28515625" style="5" customWidth="1"/>
    <col min="4" max="4" width="13.7109375" style="5" customWidth="1"/>
    <col min="5" max="5" width="10.42578125" style="5" customWidth="1"/>
    <col min="6" max="6" width="2.5703125" style="5" customWidth="1"/>
    <col min="7" max="8" width="11.140625" style="5" customWidth="1"/>
    <col min="9" max="9" width="15" style="5" customWidth="1"/>
    <col min="10" max="10" width="12.7109375" style="5" customWidth="1"/>
    <col min="11" max="11" width="8.85546875" style="5" customWidth="1"/>
    <col min="12" max="12" width="9.85546875" style="5" customWidth="1"/>
    <col min="13" max="13" width="2.7109375" style="2" customWidth="1"/>
    <col min="14" max="14" width="35.42578125" style="2" customWidth="1"/>
    <col min="15" max="16384" width="9.140625" style="2"/>
  </cols>
  <sheetData>
    <row r="1" spans="1:15" s="1" customFormat="1" ht="54.95" customHeight="1" x14ac:dyDescent="0.2">
      <c r="A1" s="38" t="s">
        <v>0</v>
      </c>
      <c r="B1" s="55" t="s">
        <v>23</v>
      </c>
      <c r="C1" s="55"/>
      <c r="D1" s="55"/>
      <c r="E1" s="55"/>
      <c r="F1" s="55"/>
      <c r="G1" s="54" t="s">
        <v>38</v>
      </c>
      <c r="H1" s="54"/>
      <c r="I1" s="54"/>
      <c r="J1" s="54"/>
      <c r="K1" s="54"/>
      <c r="L1" s="54"/>
    </row>
    <row r="2" spans="1:15" s="3" customFormat="1" ht="30" customHeight="1" x14ac:dyDescent="0.25">
      <c r="A2" s="38" t="s">
        <v>1</v>
      </c>
      <c r="B2" s="56" t="s">
        <v>24</v>
      </c>
      <c r="C2" s="56"/>
      <c r="D2" s="56"/>
      <c r="E2" s="63" t="s">
        <v>33</v>
      </c>
      <c r="F2" s="63"/>
      <c r="G2" s="63"/>
      <c r="H2" s="61"/>
      <c r="I2" s="61"/>
      <c r="J2" s="61"/>
      <c r="K2" s="61"/>
      <c r="L2" s="61"/>
      <c r="N2" s="20" t="s">
        <v>55</v>
      </c>
      <c r="O2" s="21"/>
    </row>
    <row r="3" spans="1:15" s="3" customFormat="1" ht="30" customHeight="1" x14ac:dyDescent="0.25">
      <c r="A3" s="37" t="s">
        <v>2</v>
      </c>
      <c r="B3" s="56" t="s">
        <v>25</v>
      </c>
      <c r="C3" s="56"/>
      <c r="D3" s="56"/>
      <c r="E3" s="63" t="s">
        <v>34</v>
      </c>
      <c r="F3" s="63"/>
      <c r="G3" s="63"/>
      <c r="H3" s="62"/>
      <c r="I3" s="62"/>
      <c r="J3" s="62"/>
      <c r="K3" s="62"/>
      <c r="L3" s="62"/>
      <c r="N3" s="21" t="s">
        <v>56</v>
      </c>
    </row>
    <row r="4" spans="1:15" s="3" customFormat="1" ht="30" customHeight="1" x14ac:dyDescent="0.25">
      <c r="A4" s="37" t="s">
        <v>3</v>
      </c>
      <c r="B4" s="56" t="s">
        <v>26</v>
      </c>
      <c r="C4" s="56"/>
      <c r="D4" s="56"/>
      <c r="E4" s="63" t="s">
        <v>35</v>
      </c>
      <c r="F4" s="63"/>
      <c r="G4" s="63"/>
      <c r="H4" s="60">
        <f ca="1">TODAY()</f>
        <v>43280</v>
      </c>
      <c r="I4" s="60"/>
      <c r="N4" s="23" t="s">
        <v>57</v>
      </c>
    </row>
    <row r="5" spans="1:15" s="3" customFormat="1" ht="15" customHeight="1" x14ac:dyDescent="0.2">
      <c r="A5" s="38" t="s">
        <v>4</v>
      </c>
      <c r="B5" s="64" t="s">
        <v>27</v>
      </c>
      <c r="C5" s="64"/>
      <c r="D5" s="64"/>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41.1" customHeight="1" x14ac:dyDescent="0.2">
      <c r="A7" s="37" t="s">
        <v>5</v>
      </c>
      <c r="B7" s="9" t="s">
        <v>28</v>
      </c>
      <c r="C7" s="9" t="s">
        <v>31</v>
      </c>
      <c r="D7" s="9" t="s">
        <v>32</v>
      </c>
      <c r="E7" s="9" t="s">
        <v>36</v>
      </c>
      <c r="F7" s="8"/>
      <c r="G7" s="9" t="s">
        <v>39</v>
      </c>
      <c r="H7" s="9" t="s">
        <v>45</v>
      </c>
      <c r="I7" s="9" t="s">
        <v>47</v>
      </c>
      <c r="J7" s="9" t="s">
        <v>49</v>
      </c>
      <c r="K7" s="9" t="s">
        <v>51</v>
      </c>
      <c r="L7" s="9" t="s">
        <v>53</v>
      </c>
      <c r="M7" s="4"/>
      <c r="N7" s="22"/>
    </row>
    <row r="8" spans="1:15" s="3" customFormat="1" ht="30" customHeight="1" x14ac:dyDescent="0.2">
      <c r="A8" s="37" t="s">
        <v>6</v>
      </c>
      <c r="B8" s="51">
        <f ca="1">Início_Semana</f>
        <v>43280</v>
      </c>
      <c r="C8" s="48">
        <v>0.37847222222222227</v>
      </c>
      <c r="D8" s="26">
        <v>15</v>
      </c>
      <c r="E8" s="48">
        <v>0.75</v>
      </c>
      <c r="F8" s="6"/>
      <c r="G8" s="27">
        <f>MROUND((IF(OR(C8="",E8=""),0,IF(E8&lt;C8,E8+1-C8,E8-C8))-D8/1440),1/1440)</f>
        <v>0.3611111111111111</v>
      </c>
      <c r="H8" s="28">
        <v>0.33333333333333331</v>
      </c>
      <c r="I8" s="28">
        <v>2.777777777777779E-2</v>
      </c>
      <c r="J8" s="28"/>
      <c r="K8" s="28"/>
      <c r="L8" s="28"/>
      <c r="M8" s="4"/>
      <c r="N8" s="23" t="s">
        <v>70</v>
      </c>
    </row>
    <row r="9" spans="1:15" s="3" customFormat="1" ht="30" customHeight="1" x14ac:dyDescent="0.2">
      <c r="A9" s="37" t="s">
        <v>7</v>
      </c>
      <c r="B9" s="52">
        <f t="shared" ref="B9:B14" ca="1" si="0">B8+1</f>
        <v>43281</v>
      </c>
      <c r="C9" s="49">
        <v>0.37847222222222227</v>
      </c>
      <c r="D9" s="29">
        <v>30</v>
      </c>
      <c r="E9" s="49">
        <v>0.73958333333333337</v>
      </c>
      <c r="F9" s="6"/>
      <c r="G9" s="27">
        <f t="shared" ref="G9:G14" si="1">MROUND((IF(OR(C9="",E9=""),0,IF(E9&lt;C9,E9+1-C9,E9-C9))-D9/1440),1/1440)</f>
        <v>0.34027777777777779</v>
      </c>
      <c r="H9" s="30">
        <v>0.33333333333333331</v>
      </c>
      <c r="I9" s="30">
        <v>6.9444444444444753E-3</v>
      </c>
      <c r="J9" s="30"/>
      <c r="K9" s="30"/>
      <c r="L9" s="30"/>
      <c r="M9" s="4"/>
      <c r="N9" s="23"/>
    </row>
    <row r="10" spans="1:15" s="3" customFormat="1" ht="30" customHeight="1" x14ac:dyDescent="0.2">
      <c r="A10" s="37" t="s">
        <v>8</v>
      </c>
      <c r="B10" s="52">
        <f t="shared" ca="1" si="0"/>
        <v>43282</v>
      </c>
      <c r="C10" s="49">
        <v>0.375</v>
      </c>
      <c r="D10" s="29">
        <v>45</v>
      </c>
      <c r="E10" s="49">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9</v>
      </c>
      <c r="B11" s="52">
        <f t="shared" ca="1" si="0"/>
        <v>43283</v>
      </c>
      <c r="C11" s="49">
        <v>0.375</v>
      </c>
      <c r="D11" s="29">
        <v>45</v>
      </c>
      <c r="E11" s="49">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10</v>
      </c>
      <c r="B12" s="52">
        <f t="shared" ca="1" si="0"/>
        <v>43284</v>
      </c>
      <c r="C12" s="49"/>
      <c r="D12" s="29"/>
      <c r="E12" s="49"/>
      <c r="F12" s="6"/>
      <c r="G12" s="27">
        <f t="shared" si="1"/>
        <v>0</v>
      </c>
      <c r="H12" s="30"/>
      <c r="I12" s="30"/>
      <c r="J12" s="30">
        <v>0.33333333333333331</v>
      </c>
      <c r="K12" s="30"/>
      <c r="L12" s="30"/>
      <c r="M12" s="4"/>
      <c r="N12" s="22"/>
    </row>
    <row r="13" spans="1:15" s="3" customFormat="1" ht="30" customHeight="1" x14ac:dyDescent="0.2">
      <c r="A13" s="37" t="s">
        <v>11</v>
      </c>
      <c r="B13" s="52">
        <f t="shared" ca="1" si="0"/>
        <v>43285</v>
      </c>
      <c r="C13" s="49"/>
      <c r="D13" s="29"/>
      <c r="E13" s="49"/>
      <c r="F13" s="6"/>
      <c r="G13" s="27">
        <f t="shared" si="1"/>
        <v>0</v>
      </c>
      <c r="H13" s="30"/>
      <c r="I13" s="30"/>
      <c r="J13" s="30"/>
      <c r="K13" s="30"/>
      <c r="L13" s="30"/>
      <c r="M13" s="4"/>
      <c r="N13" s="22"/>
    </row>
    <row r="14" spans="1:15" s="3" customFormat="1" ht="30" customHeight="1" x14ac:dyDescent="0.2">
      <c r="A14" s="37" t="s">
        <v>12</v>
      </c>
      <c r="B14" s="53">
        <f t="shared" ca="1" si="0"/>
        <v>43286</v>
      </c>
      <c r="C14" s="50"/>
      <c r="D14" s="33"/>
      <c r="E14" s="50"/>
      <c r="F14" s="6"/>
      <c r="G14" s="27">
        <f t="shared" si="1"/>
        <v>0</v>
      </c>
      <c r="H14" s="31"/>
      <c r="I14" s="31"/>
      <c r="J14" s="31"/>
      <c r="K14" s="31"/>
      <c r="L14" s="31"/>
      <c r="M14" s="4"/>
      <c r="N14" s="22"/>
    </row>
    <row r="15" spans="1:15" ht="30" customHeight="1" x14ac:dyDescent="0.2">
      <c r="A15" s="38" t="s">
        <v>68</v>
      </c>
      <c r="B15" s="65"/>
      <c r="C15" s="65"/>
      <c r="D15" s="65"/>
      <c r="E15" s="65"/>
      <c r="G15" s="13" t="s">
        <v>40</v>
      </c>
      <c r="H15" s="7">
        <f>SUM(H8:H14)</f>
        <v>1.3333333333333333</v>
      </c>
      <c r="I15" s="7">
        <f>SUM(I8:I14)</f>
        <v>9.7222222222222376E-2</v>
      </c>
      <c r="J15" s="7">
        <f>SUM(J8:J14)</f>
        <v>0.33333333333333331</v>
      </c>
      <c r="K15" s="7">
        <f>SUM(K8:K14)</f>
        <v>0</v>
      </c>
      <c r="L15" s="7">
        <f>SUM(L8:L14)</f>
        <v>0</v>
      </c>
      <c r="N15" s="24"/>
    </row>
    <row r="16" spans="1:15" ht="15" customHeight="1" x14ac:dyDescent="0.2">
      <c r="B16" s="65"/>
      <c r="C16" s="65"/>
      <c r="D16" s="65"/>
      <c r="E16" s="65"/>
      <c r="F16" s="6"/>
      <c r="G16" s="6"/>
      <c r="H16" s="6"/>
      <c r="I16" s="6"/>
      <c r="J16" s="6"/>
      <c r="K16" s="6"/>
      <c r="L16" s="6"/>
      <c r="N16" s="24"/>
    </row>
    <row r="17" spans="1:14" s="3" customFormat="1" ht="41.1" customHeight="1" x14ac:dyDescent="0.2">
      <c r="A17" s="38" t="s">
        <v>13</v>
      </c>
      <c r="B17" s="9" t="s">
        <v>28</v>
      </c>
      <c r="C17" s="9" t="s">
        <v>31</v>
      </c>
      <c r="D17" s="9" t="s">
        <v>32</v>
      </c>
      <c r="E17" s="9" t="s">
        <v>36</v>
      </c>
      <c r="F17" s="8"/>
      <c r="G17" s="9" t="s">
        <v>39</v>
      </c>
      <c r="H17" s="9" t="s">
        <v>45</v>
      </c>
      <c r="I17" s="9" t="s">
        <v>47</v>
      </c>
      <c r="J17" s="9" t="s">
        <v>49</v>
      </c>
      <c r="K17" s="9" t="s">
        <v>51</v>
      </c>
      <c r="L17" s="9" t="s">
        <v>53</v>
      </c>
      <c r="M17" s="4"/>
      <c r="N17" s="23" t="s">
        <v>58</v>
      </c>
    </row>
    <row r="18" spans="1:14" s="3" customFormat="1" ht="30" customHeight="1" x14ac:dyDescent="0.2">
      <c r="A18" s="37" t="s">
        <v>65</v>
      </c>
      <c r="B18" s="51">
        <f ca="1">B14+1</f>
        <v>43287</v>
      </c>
      <c r="C18" s="48"/>
      <c r="D18" s="26"/>
      <c r="E18" s="48"/>
      <c r="F18" s="6"/>
      <c r="G18" s="27">
        <f>MROUND((IF(OR(C18="",E18=""),0,IF(E18&lt;C18,E18+1-C18,E18-C18))-D18/1440),1/1440)</f>
        <v>0</v>
      </c>
      <c r="H18" s="28"/>
      <c r="I18" s="28"/>
      <c r="J18" s="28"/>
      <c r="K18" s="28"/>
      <c r="L18" s="28"/>
      <c r="M18" s="4"/>
      <c r="N18" s="22"/>
    </row>
    <row r="19" spans="1:14" s="3" customFormat="1" ht="30" customHeight="1" x14ac:dyDescent="0.2">
      <c r="A19" s="37" t="s">
        <v>14</v>
      </c>
      <c r="B19" s="52">
        <f t="shared" ref="B19:B24" ca="1" si="2">B18+1</f>
        <v>43288</v>
      </c>
      <c r="C19" s="49"/>
      <c r="D19" s="29"/>
      <c r="E19" s="49"/>
      <c r="F19" s="6"/>
      <c r="G19" s="27">
        <f t="shared" ref="G19:G24" si="3">MROUND((IF(OR(C19="",E19=""),0,IF(E19&lt;C19,E19+1-C19,E19-C19))-D19/1440),1/1440)</f>
        <v>0</v>
      </c>
      <c r="H19" s="30"/>
      <c r="I19" s="30"/>
      <c r="J19" s="30"/>
      <c r="K19" s="30"/>
      <c r="L19" s="30"/>
      <c r="M19" s="4"/>
      <c r="N19" s="22"/>
    </row>
    <row r="20" spans="1:14" s="3" customFormat="1" ht="30" customHeight="1" x14ac:dyDescent="0.2">
      <c r="A20" s="37" t="s">
        <v>15</v>
      </c>
      <c r="B20" s="52">
        <f t="shared" ca="1" si="2"/>
        <v>43289</v>
      </c>
      <c r="C20" s="49"/>
      <c r="D20" s="29"/>
      <c r="E20" s="49"/>
      <c r="F20" s="6"/>
      <c r="G20" s="27">
        <f t="shared" si="3"/>
        <v>0</v>
      </c>
      <c r="H20" s="30"/>
      <c r="I20" s="30"/>
      <c r="J20" s="30"/>
      <c r="K20" s="30"/>
      <c r="L20" s="30"/>
      <c r="M20" s="4"/>
      <c r="N20" s="22"/>
    </row>
    <row r="21" spans="1:14" s="3" customFormat="1" ht="30" customHeight="1" x14ac:dyDescent="0.2">
      <c r="A21" s="37" t="s">
        <v>16</v>
      </c>
      <c r="B21" s="52">
        <f t="shared" ca="1" si="2"/>
        <v>43290</v>
      </c>
      <c r="C21" s="49"/>
      <c r="D21" s="29"/>
      <c r="E21" s="49"/>
      <c r="F21" s="6"/>
      <c r="G21" s="27">
        <f t="shared" si="3"/>
        <v>0</v>
      </c>
      <c r="H21" s="30"/>
      <c r="I21" s="30"/>
      <c r="J21" s="30"/>
      <c r="K21" s="30"/>
      <c r="L21" s="30"/>
      <c r="M21" s="4"/>
      <c r="N21" s="22"/>
    </row>
    <row r="22" spans="1:14" s="3" customFormat="1" ht="30" customHeight="1" x14ac:dyDescent="0.2">
      <c r="A22" s="37" t="s">
        <v>17</v>
      </c>
      <c r="B22" s="52">
        <f t="shared" ca="1" si="2"/>
        <v>43291</v>
      </c>
      <c r="C22" s="49"/>
      <c r="D22" s="29"/>
      <c r="E22" s="49"/>
      <c r="F22" s="6"/>
      <c r="G22" s="27">
        <f t="shared" si="3"/>
        <v>0</v>
      </c>
      <c r="H22" s="30"/>
      <c r="I22" s="30"/>
      <c r="J22" s="30"/>
      <c r="K22" s="30"/>
      <c r="L22" s="30"/>
      <c r="M22" s="4"/>
      <c r="N22" s="22"/>
    </row>
    <row r="23" spans="1:14" s="3" customFormat="1" ht="30" customHeight="1" x14ac:dyDescent="0.2">
      <c r="A23" s="37" t="s">
        <v>18</v>
      </c>
      <c r="B23" s="52">
        <f t="shared" ca="1" si="2"/>
        <v>43292</v>
      </c>
      <c r="C23" s="49"/>
      <c r="D23" s="29"/>
      <c r="E23" s="49"/>
      <c r="F23" s="6"/>
      <c r="G23" s="27">
        <f t="shared" si="3"/>
        <v>0</v>
      </c>
      <c r="H23" s="30"/>
      <c r="I23" s="30"/>
      <c r="J23" s="30"/>
      <c r="K23" s="30"/>
      <c r="L23" s="30"/>
      <c r="M23" s="4"/>
      <c r="N23" s="22"/>
    </row>
    <row r="24" spans="1:14" s="3" customFormat="1" ht="30" customHeight="1" x14ac:dyDescent="0.2">
      <c r="A24" s="37" t="s">
        <v>19</v>
      </c>
      <c r="B24" s="53">
        <f t="shared" ca="1" si="2"/>
        <v>43293</v>
      </c>
      <c r="C24" s="50"/>
      <c r="D24" s="33"/>
      <c r="E24" s="50"/>
      <c r="F24" s="6"/>
      <c r="G24" s="27">
        <f t="shared" si="3"/>
        <v>0</v>
      </c>
      <c r="H24" s="31"/>
      <c r="I24" s="31"/>
      <c r="J24" s="31"/>
      <c r="K24" s="31"/>
      <c r="L24" s="31"/>
      <c r="M24" s="4"/>
      <c r="N24" s="22"/>
    </row>
    <row r="25" spans="1:14" ht="30" customHeight="1" x14ac:dyDescent="0.2">
      <c r="A25" s="38" t="s">
        <v>67</v>
      </c>
      <c r="B25" s="35"/>
      <c r="C25" s="35"/>
      <c r="D25" s="35"/>
      <c r="E25" s="35"/>
      <c r="F25" s="35"/>
      <c r="G25" s="13" t="s">
        <v>40</v>
      </c>
      <c r="H25" s="7">
        <f>SUM(H18:H24)</f>
        <v>0</v>
      </c>
      <c r="I25" s="7">
        <f>SUM(I18:I24)</f>
        <v>0</v>
      </c>
      <c r="J25" s="7">
        <f>SUM(J18:J24)</f>
        <v>0</v>
      </c>
      <c r="K25" s="7">
        <f>SUM(K18:K24)</f>
        <v>0</v>
      </c>
      <c r="L25" s="7">
        <f>SUM(L18:L24)</f>
        <v>0</v>
      </c>
      <c r="N25" s="24"/>
    </row>
    <row r="26" spans="1:14" customFormat="1" ht="30" customHeight="1" x14ac:dyDescent="0.2"/>
    <row r="27" spans="1:14" customFormat="1" ht="41.1" customHeight="1" x14ac:dyDescent="0.2">
      <c r="A27" s="39" t="s">
        <v>66</v>
      </c>
      <c r="G27" s="43" t="s">
        <v>41</v>
      </c>
      <c r="H27" s="44" t="s">
        <v>46</v>
      </c>
      <c r="I27" s="44" t="s">
        <v>48</v>
      </c>
      <c r="J27" s="44" t="s">
        <v>50</v>
      </c>
      <c r="K27" s="44" t="s">
        <v>52</v>
      </c>
      <c r="L27" s="44" t="s">
        <v>54</v>
      </c>
    </row>
    <row r="28" spans="1:14" s="3" customFormat="1" ht="30" customHeight="1" x14ac:dyDescent="0.2">
      <c r="A28" s="38" t="s">
        <v>20</v>
      </c>
      <c r="B28" s="58"/>
      <c r="C28" s="58"/>
      <c r="D28" s="58"/>
      <c r="E28" s="32"/>
      <c r="G28" s="45" t="s">
        <v>42</v>
      </c>
      <c r="H28" s="46">
        <v>15</v>
      </c>
      <c r="I28" s="46">
        <f>1.5*H28</f>
        <v>22.5</v>
      </c>
      <c r="J28" s="46">
        <v>15</v>
      </c>
      <c r="K28" s="46">
        <v>15</v>
      </c>
      <c r="L28" s="46">
        <v>15</v>
      </c>
      <c r="M28" s="4"/>
      <c r="N28" s="23" t="s">
        <v>59</v>
      </c>
    </row>
    <row r="29" spans="1:14" s="3" customFormat="1" ht="30" customHeight="1" x14ac:dyDescent="0.2">
      <c r="A29" s="38" t="s">
        <v>69</v>
      </c>
      <c r="B29" s="59" t="s">
        <v>29</v>
      </c>
      <c r="C29" s="59"/>
      <c r="D29" s="59"/>
      <c r="E29" s="34" t="s">
        <v>37</v>
      </c>
      <c r="G29" s="45" t="s">
        <v>43</v>
      </c>
      <c r="H29" s="47">
        <f>ROUND((H25+H15)*24*H28,2)</f>
        <v>480</v>
      </c>
      <c r="I29" s="47">
        <f>ROUND((I25+I15)*24*I28,2)</f>
        <v>52.5</v>
      </c>
      <c r="J29" s="47">
        <f>ROUND((J25+J15)*24*J28,2)</f>
        <v>120</v>
      </c>
      <c r="K29" s="47">
        <f>ROUND((K25+K15)*24*K28,2)</f>
        <v>0</v>
      </c>
      <c r="L29" s="47">
        <f>ROUND((L25+L15)*24*L28,2)</f>
        <v>0</v>
      </c>
      <c r="M29" s="4"/>
      <c r="N29" s="22"/>
    </row>
    <row r="30" spans="1:14" ht="30" customHeight="1" x14ac:dyDescent="0.2">
      <c r="A30" s="37" t="s">
        <v>21</v>
      </c>
      <c r="B30" s="58"/>
      <c r="C30" s="58"/>
      <c r="D30" s="58"/>
      <c r="E30" s="32"/>
      <c r="N30" s="24"/>
    </row>
    <row r="31" spans="1:14" ht="30" customHeight="1" x14ac:dyDescent="0.2">
      <c r="A31" s="38" t="s">
        <v>22</v>
      </c>
      <c r="B31" s="59" t="s">
        <v>30</v>
      </c>
      <c r="C31" s="59"/>
      <c r="D31" s="59"/>
      <c r="E31" s="34" t="s">
        <v>37</v>
      </c>
      <c r="G31" s="66" t="s">
        <v>44</v>
      </c>
      <c r="H31" s="66"/>
      <c r="I31" s="66"/>
      <c r="J31" s="66"/>
      <c r="K31" s="57">
        <f>SUM(H29:L29)</f>
        <v>652.5</v>
      </c>
      <c r="L31" s="57"/>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K31:L31"/>
    <mergeCell ref="B30:D30"/>
    <mergeCell ref="B31:D31"/>
    <mergeCell ref="H4:I4"/>
    <mergeCell ref="H2:L2"/>
    <mergeCell ref="H3:L3"/>
    <mergeCell ref="B28:D28"/>
    <mergeCell ref="B29:D29"/>
    <mergeCell ref="E2:G2"/>
    <mergeCell ref="E3:G3"/>
    <mergeCell ref="E4:G4"/>
    <mergeCell ref="B5:D5"/>
    <mergeCell ref="B15:E16"/>
    <mergeCell ref="G31:J31"/>
    <mergeCell ref="G1:L1"/>
    <mergeCell ref="B1:F1"/>
    <mergeCell ref="B2:D2"/>
    <mergeCell ref="B3:D3"/>
    <mergeCell ref="B4:D4"/>
  </mergeCells>
  <dataValidations count="2">
    <dataValidation type="time" allowBlank="1" showInputMessage="1" showErrorMessage="1" errorTitle="Formato de Hora Incorreto" error="Para introduzir a hora, utilize o seguinte formato: 12:00" sqref="E8:E14 C8:C14 E18:E24 C18:C24">
      <formula1>0</formula1>
      <formula2>0.999988425925926</formula2>
    </dataValidation>
    <dataValidation allowBlank="1" showInputMessage="1" showErrorMessage="1" promptTitle="Introduzir Horas" prompt="Introduza horas e minutos com o formato h:mm, como 8:30 para 8 horas e 30 minutos ou 0:15 para 15 minutos._x000a__x000a_[Apague esta mensagem ao remover a Validação de Dados destas células]" sqref="H8:L14"/>
  </dataValidations>
  <hyperlinks>
    <hyperlink ref="N3" r:id="rId1"/>
    <hyperlink ref="N2" r:id="rId2"/>
  </hyperlinks>
  <printOptions horizontalCentered="1"/>
  <pageMargins left="0.7" right="0.7" top="0.75" bottom="0.75" header="0.3" footer="0.3"/>
  <pageSetup paperSize="9" scale="74"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78.7109375" style="17" customWidth="1"/>
    <col min="2" max="16384" width="9.140625" style="15"/>
  </cols>
  <sheetData>
    <row r="1" spans="1:2" ht="46.5" customHeight="1" x14ac:dyDescent="0.2">
      <c r="A1" s="16"/>
    </row>
    <row r="2" spans="1:2" s="19" customFormat="1" ht="15.75" x14ac:dyDescent="0.2">
      <c r="A2" s="25" t="s">
        <v>55</v>
      </c>
      <c r="B2" s="25"/>
    </row>
    <row r="3" spans="1:2" s="41" customFormat="1" ht="27" customHeight="1" x14ac:dyDescent="0.2">
      <c r="A3" s="40" t="s">
        <v>56</v>
      </c>
      <c r="B3" s="40"/>
    </row>
    <row r="4" spans="1:2" s="41" customFormat="1" ht="26.25" customHeight="1" x14ac:dyDescent="0.4">
      <c r="A4" s="36" t="s">
        <v>60</v>
      </c>
      <c r="B4" s="40"/>
    </row>
    <row r="5" spans="1:2" s="41" customFormat="1" ht="225" x14ac:dyDescent="0.2">
      <c r="A5" s="42" t="s">
        <v>61</v>
      </c>
      <c r="B5" s="40"/>
    </row>
    <row r="6" spans="1:2" s="18" customFormat="1" ht="26.25" customHeight="1" x14ac:dyDescent="0.4">
      <c r="A6" s="36" t="s">
        <v>62</v>
      </c>
    </row>
    <row r="7" spans="1:2" ht="80.25" customHeight="1" x14ac:dyDescent="0.2">
      <c r="A7" s="14" t="s">
        <v>63</v>
      </c>
    </row>
    <row r="8" spans="1:2" ht="90" x14ac:dyDescent="0.2">
      <c r="A8" s="14" t="s">
        <v>64</v>
      </c>
    </row>
  </sheetData>
  <hyperlinks>
    <hyperlink ref="A3" r:id="rId1"/>
    <hyperlink ref="A2" r:id="rId2"/>
  </hyperlinks>
  <printOptions horizontalCentered="1"/>
  <pageMargins left="0.7" right="0.7" top="0.75" bottom="0.75" header="0.3" footer="0.3"/>
  <pageSetup paperSize="9" fitToHeight="0" orientation="portrait" r:id="rId3"/>
  <headerFooter differentFirst="1" alignWithMargins="0">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Folha de Horas</vt:lpstr>
      <vt:lpstr>Informações</vt:lpstr>
      <vt:lpstr>Início_Semana</vt:lpstr>
      <vt:lpstr>'Folha de Horas'!Print_Area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2018-06-29T13:45:58Z</dcterms:created>
  <dcterms:modified xsi:type="dcterms:W3CDTF">2018-06-29T13:45:58Z</dcterms:modified>
</cp:coreProperties>
</file>