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E140E75-6C30-48D8-A4E7-CBAACE66A58E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inanças" sheetId="1" r:id="rId1"/>
    <sheet name="Rendimentos Mensais" sheetId="3" r:id="rId2"/>
    <sheet name="Despesas Mensais" sheetId="4" r:id="rId3"/>
    <sheet name="DADOS DO GRÁFICO" sheetId="2" state="hidden" r:id="rId4"/>
  </sheets>
  <definedNames>
    <definedName name="Ano">Finanças!$B$4</definedName>
    <definedName name="Mês">Finanças!$B$3</definedName>
    <definedName name="Nome">Finanças!$B$1</definedName>
    <definedName name="_xlnm.Print_Titles" localSheetId="2">'Despesas Mensais'!$5:$5</definedName>
    <definedName name="_xlnm.Print_Titles" localSheetId="0">Finanças!$6:$6</definedName>
    <definedName name="_xlnm.Print_Titles" localSheetId="1">'Rendimentos Mensais'!$5:$5</definedName>
    <definedName name="TítuloDoOrçamento">Finanças!$B$2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4"/>
  <c r="E8" i="3" l="1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<sst xmlns="http://schemas.openxmlformats.org/spreadsheetml/2006/main" count="49" uniqueCount="37">
  <si>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Nome</t>
  </si>
  <si>
    <t>Orçamento Familiar</t>
  </si>
  <si>
    <t>Nota: a tabela Finanças é calculada automaticamente com base nas entradas na folha de cálculo Rendimentos Mensais e Despesas Mensais</t>
  </si>
  <si>
    <t>Finanças</t>
  </si>
  <si>
    <t>Rendimentos Totais</t>
  </si>
  <si>
    <t>Despesas Totais</t>
  </si>
  <si>
    <t>Dinheiro Total</t>
  </si>
  <si>
    <t>Estimativa</t>
  </si>
  <si>
    <t>Real</t>
  </si>
  <si>
    <t>Variância</t>
  </si>
  <si>
    <t>Rendimentos Mensais</t>
  </si>
  <si>
    <t>Rendimento 1</t>
  </si>
  <si>
    <t>Rendimento 2</t>
  </si>
  <si>
    <t>Outros Rendimentos</t>
  </si>
  <si>
    <t>Despesas Mensais</t>
  </si>
  <si>
    <t>Habitação</t>
  </si>
  <si>
    <t>Compras</t>
  </si>
  <si>
    <t>Telefone</t>
  </si>
  <si>
    <t>Eletricidade/Gás</t>
  </si>
  <si>
    <t>Água/Esgotos/Lixo</t>
  </si>
  <si>
    <t>TV por Cabo</t>
  </si>
  <si>
    <t>Internet</t>
  </si>
  <si>
    <t>Manutenção/Reparações</t>
  </si>
  <si>
    <t>Cuidados Infantis</t>
  </si>
  <si>
    <t>Propinas</t>
  </si>
  <si>
    <t>Animais de Estimação</t>
  </si>
  <si>
    <t>Transportes</t>
  </si>
  <si>
    <t>Cuidados Pessoais</t>
  </si>
  <si>
    <t>Seguros</t>
  </si>
  <si>
    <t>Cartões de Crédito</t>
  </si>
  <si>
    <t>Empréstimos</t>
  </si>
  <si>
    <t>Impostos</t>
  </si>
  <si>
    <t>Presentes/Caridade</t>
  </si>
  <si>
    <t>Poupanças</t>
  </si>
  <si>
    <t>Outras</t>
  </si>
  <si>
    <t>Total</t>
  </si>
  <si>
    <t>DADOS DO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</si>
</sst>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14"/>
      <tableStyleElement type="headerRow" dxfId="13"/>
      <tableStyleElement type="totalRow" dxfId="12"/>
    </tableStyle>
    <tableStyle name="Family budget monthly expense" pivot="0" count="3" xr9:uid="{00000000-0011-0000-FFFF-FFFF01000000}">
      <tableStyleElement type="wholeTable" dxfId="11"/>
      <tableStyleElement type="headerRow" dxfId="10"/>
      <tableStyleElement type="totalRow" dxfId="9"/>
    </tableStyle>
    <tableStyle name="Family budget monthly income" pivot="0" count="3" xr9:uid="{00000000-0011-0000-FFFF-FFFF02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DO GRÁFICO'!$C$3</c:f>
              <c:strCache>
                <c:ptCount val="1"/>
                <c:pt idx="0">
                  <c:v>Estimativa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'DADOS DO GRÁFICO'!$B$4:$B$6</c:f>
              <c:strCache>
                <c:ptCount val="3"/>
                <c:pt idx="0">
                  <c:v>Finanças</c:v>
                </c:pt>
                <c:pt idx="1">
                  <c:v>Rendimentos Mensais</c:v>
                </c:pt>
                <c:pt idx="2">
                  <c:v>Despesas Mensais</c:v>
                </c:pt>
              </c:strCache>
            </c:strRef>
          </c:cat>
          <c:val>
            <c:numRef>
              <c:f>'DADOS DO GRÁFICO'!$C$4:$C$6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'DADOS DO GRÁFICO'!$D$3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'DADOS DO GRÁFICO'!$B$4:$B$6</c:f>
              <c:strCache>
                <c:ptCount val="3"/>
                <c:pt idx="0">
                  <c:v>Finanças</c:v>
                </c:pt>
                <c:pt idx="1">
                  <c:v>Rendimentos Mensais</c:v>
                </c:pt>
                <c:pt idx="2">
                  <c:v>Despesas Mensais</c:v>
                </c:pt>
              </c:strCache>
            </c:strRef>
          </c:cat>
          <c:val>
            <c:numRef>
              <c:f>'DADOS DO GRÁFICO'!$D$4:$D$6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1200150</xdr:colOff>
      <xdr:row>4</xdr:row>
      <xdr:rowOff>2599592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nanças" displayName="Finanças" ref="B6:E9" totalsRowCount="1">
  <autoFilter ref="B6:E8" xr:uid="{00000000-0009-0000-0100-000001000000}"/>
  <tableColumns count="4">
    <tableColumn id="1" xr3:uid="{00000000-0010-0000-0000-000001000000}" name="Finanças" totalsRowLabel="Dinheiro Total" totalsRowDxfId="5"/>
    <tableColumn id="3" xr3:uid="{00000000-0010-0000-0000-000003000000}" name="Estimativa" totalsRowFunction="custom" totalsRowDxfId="4" dataCellStyle="Amounts">
      <totalsRowFormula>C7-C8</totalsRowFormula>
    </tableColumn>
    <tableColumn id="4" xr3:uid="{00000000-0010-0000-0000-000004000000}" name="Real" totalsRowFunction="custom" totalsRowDxfId="3" dataCellStyle="Amounts">
      <totalsRowFormula>D7-D8</totalsRowFormula>
    </tableColumn>
    <tableColumn id="5" xr3:uid="{00000000-0010-0000-0000-000005000000}" name="Variância" totalsRowFunction="sum" totalsRowDxfId="2" dataCellStyle="Amounts">
      <calculatedColumnFormula>Rendimentos[[#Totals],[Variância]]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Rendimentos" displayName="Rendimentos" ref="B5:E9" totalsRowCount="1">
  <autoFilter ref="B5:E8" xr:uid="{00000000-0009-0000-0100-000005000000}"/>
  <tableColumns count="4">
    <tableColumn id="1" xr3:uid="{00000000-0010-0000-0100-000001000000}" name="Rendimentos Mensais" totalsRowLabel="Rendimentos Totais" totalsRowDxfId="1" dataCellStyle="Table Details"/>
    <tableColumn id="3" xr3:uid="{00000000-0010-0000-0100-000003000000}" name="Estimativa" totalsRowFunction="sum" dataCellStyle="Amounts"/>
    <tableColumn id="4" xr3:uid="{00000000-0010-0000-0100-000004000000}" name="Real" totalsRowFunction="sum" dataCellStyle="Amounts"/>
    <tableColumn id="5" xr3:uid="{00000000-0010-0000-0100-000005000000}" name="Variância" totalsRowFunction="sum" dataCellStyle="Amounts">
      <calculatedColumnFormula>Rendimentos[[#This Row],[Real]]-Rendimentos[[#This Row],[Estimativa]]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Despesas" displayName="Despesas" ref="B5:E26" totalsRowCount="1">
  <autoFilter ref="B5:E25" xr:uid="{00000000-0009-0000-0100-000009000000}"/>
  <tableColumns count="4">
    <tableColumn id="1" xr3:uid="{00000000-0010-0000-0200-000001000000}" name="Despesas Mensais" totalsRowLabel="Total" totalsRowDxfId="0" dataCellStyle="Table Details"/>
    <tableColumn id="3" xr3:uid="{00000000-0010-0000-0200-000003000000}" name="Estimativa" totalsRowFunction="sum" dataCellStyle="Amounts"/>
    <tableColumn id="4" xr3:uid="{00000000-0010-0000-0200-000004000000}" name="Real" totalsRowFunction="sum" dataCellStyle="Amounts"/>
    <tableColumn id="5" xr3:uid="{00000000-0010-0000-0200-000005000000}" name="Variância" totalsRowFunction="sum" dataCellStyle="Amounts">
      <calculatedColumnFormula>Despesas[[#This Row],[Estimativa]]-Despesas[[#This Row],[Real]]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8.886718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19"/>
      <c r="D5" s="19"/>
      <c r="E5" s="19"/>
    </row>
    <row r="6" spans="2:5" ht="45" customHeight="1" x14ac:dyDescent="0.5">
      <c r="B6" s="17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6" t="s">
        <v>4</v>
      </c>
      <c r="C7" s="15">
        <f>Rendimentos[[#Totals],[Estimativa]]</f>
        <v>5700</v>
      </c>
      <c r="D7" s="15">
        <f>Rendimentos[[#Totals],[Real]]</f>
        <v>5500</v>
      </c>
      <c r="E7" s="15">
        <f>Rendimentos[[#Totals],[Variância]]</f>
        <v>-200</v>
      </c>
    </row>
    <row r="8" spans="2:5" ht="17.25" customHeight="1" x14ac:dyDescent="0.3">
      <c r="B8" s="16" t="s">
        <v>5</v>
      </c>
      <c r="C8" s="15">
        <f>Despesas[[#Totals],[Estimativa]]</f>
        <v>3603</v>
      </c>
      <c r="D8" s="15">
        <f>Despesas[[#Totals],[Real]]</f>
        <v>3655</v>
      </c>
      <c r="E8" s="15">
        <f>Despesas[[#Totals],[Variância]]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SUBTOTAL(109,Finanças[Variância])</f>
        <v>-252</v>
      </c>
    </row>
  </sheetData>
  <dataValidations count="10">
    <dataValidation allowBlank="1" showInputMessage="1" showErrorMessage="1" prompt="Crie um Orçamento Familiar neste livro. As tabelas Gráfico e Finanças nesta folha de cálculo são atualizadas automaticamente com base nos Rendimentos e Despesas Mensais introduzidos nas outras folhas de cálculo" sqref="A1" xr:uid="{00000000-0002-0000-0000-000000000000}"/>
    <dataValidation allowBlank="1" showInputMessage="1" showErrorMessage="1" prompt="Introduza o nome do orçamento nesta célula" sqref="B1" xr:uid="{00000000-0002-0000-0000-000001000000}"/>
    <dataValidation allowBlank="1" showInputMessage="1" showErrorMessage="1" prompt="Introduza o mês nesta célula e o ano na célula abaixo" sqref="B3" xr:uid="{00000000-0002-0000-0000-000002000000}"/>
    <dataValidation allowBlank="1" showInputMessage="1" showErrorMessage="1" prompt="Introduza o ano nesta célula" sqref="B4" xr:uid="{00000000-0002-0000-0000-000003000000}"/>
    <dataValidation allowBlank="1" showInputMessage="1" showErrorMessage="1" prompt="Os itens Rendimentos Totais e Despesas Totais são atualizados automaticamente nesta coluna, abaixo deste cabeçalho, com base nas entradas das tabelas Rendimentos e Despesas" sqref="B6" xr:uid="{00000000-0002-0000-0000-000004000000}"/>
    <dataValidation allowBlank="1" showInputMessage="1" showErrorMessage="1" prompt="Os Rendimentos e as Despesas Reais são atualizados automaticamente nesta coluna, abaixo deste cabeçalho" sqref="D6" xr:uid="{00000000-0002-0000-0000-000005000000}"/>
    <dataValidation allowBlank="1" showInputMessage="1" showErrorMessage="1" prompt="O ícone e o montante da Variância são atualizados automaticamente nesta coluna, abaixo deste cabeçalho" sqref="E6" xr:uid="{00000000-0002-0000-0000-000006000000}"/>
    <dataValidation allowBlank="1" showInputMessage="1" showErrorMessage="1" prompt="Um gráfico a mostrar a comparação entre os valores Estimado e Real, Rendimentos Mensais e Despesas Mensais" sqref="B5" xr:uid="{00000000-0002-0000-0000-000007000000}"/>
    <dataValidation allowBlank="1" showInputMessage="1" showErrorMessage="1" prompt="O título desta folha de cálculo está nesta célula e o Gráfico e a Sugestão estão na célula B5. Introduza o mês na célula abaixo" sqref="B2" xr:uid="{00000000-0002-0000-0000-000008000000}"/>
    <dataValidation allowBlank="1" showInputMessage="1" showErrorMessage="1" prompt="As Despesas e os Rendimentos Estimados são atualizados automaticamente nesta coluna, abaixo deste cabeçalho" sqref="C6" xr:uid="{00000000-0002-0000-0000-000009000000}"/>
  </dataValidations>
  <pageMargins left="0.7" right="0.7" top="0.75" bottom="0.75" header="0.3" footer="0.3"/>
  <pageSetup paperSize="9" fitToHeight="0" orientation="portrait" r:id="rId1"/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8.886718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Nome</f>
        <v>Nome</v>
      </c>
      <c r="C1" s="2"/>
    </row>
    <row r="2" spans="2:5" ht="46.5" customHeight="1" x14ac:dyDescent="0.3">
      <c r="B2" s="4" t="str">
        <f>TítuloDoOrçamento</f>
        <v>Orçamento Familiar</v>
      </c>
      <c r="C2" s="22"/>
    </row>
    <row r="3" spans="2:5" ht="27" thickBot="1" x14ac:dyDescent="0.45">
      <c r="B3" s="12" t="str">
        <f ca="1">Mês</f>
        <v>August</v>
      </c>
      <c r="C3" s="2"/>
    </row>
    <row r="4" spans="2:5" ht="26.25" x14ac:dyDescent="0.3">
      <c r="B4" s="7">
        <f ca="1">Ano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8" t="s">
        <v>11</v>
      </c>
      <c r="C6" s="15">
        <v>4000</v>
      </c>
      <c r="D6" s="15">
        <v>4000</v>
      </c>
      <c r="E6" s="15">
        <f>Rendimentos[[#This Row],[Real]]-Rendimentos[[#This Row],[Estimativa]]</f>
        <v>0</v>
      </c>
    </row>
    <row r="7" spans="2:5" ht="17.25" customHeight="1" x14ac:dyDescent="0.3">
      <c r="B7" s="18" t="s">
        <v>12</v>
      </c>
      <c r="C7" s="15">
        <v>1400</v>
      </c>
      <c r="D7" s="15">
        <v>1500</v>
      </c>
      <c r="E7" s="15">
        <f>Rendimentos[[#This Row],[Real]]-Rendimentos[[#This Row],[Estimativa]]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5">
        <f>Rendimentos[[#This Row],[Real]]-Rendimentos[[#This Row],[Estimativa]]</f>
        <v>-300</v>
      </c>
    </row>
    <row r="9" spans="2:5" ht="17.25" customHeight="1" x14ac:dyDescent="0.3">
      <c r="B9" s="20" t="s">
        <v>4</v>
      </c>
      <c r="C9" s="21">
        <f>SUBTOTAL(109,Rendimentos[Estimativa])</f>
        <v>5700</v>
      </c>
      <c r="D9" s="21">
        <f>SUBTOTAL(109,Rendimentos[Real])</f>
        <v>5500</v>
      </c>
      <c r="E9" s="21">
        <f>SUBTOTAL(109,Rendimentos[Variância])</f>
        <v>-200</v>
      </c>
    </row>
  </sheetData>
  <dataValidations count="9">
    <dataValidation allowBlank="1" showInputMessage="1" showErrorMessage="1" prompt="A Variância é calculada automaticamente e o ícone é atualizado nesta coluna, abaixo deste cabeçalho" sqref="E5" xr:uid="{00000000-0002-0000-0100-000000000000}"/>
    <dataValidation allowBlank="1" showInputMessage="1" showErrorMessage="1" prompt="Introduza os Rendimentos Reais nesta coluna, abaixo deste cabeçalho" sqref="D5" xr:uid="{00000000-0002-0000-0100-000001000000}"/>
    <dataValidation allowBlank="1" showInputMessage="1" showErrorMessage="1" prompt="Introduza os Rendimentos Estimados nesta coluna, abaixo deste cabeçalho" sqref="C5" xr:uid="{00000000-0002-0000-0100-000002000000}"/>
    <dataValidation allowBlank="1" showInputMessage="1" showErrorMessage="1" prompt="Introduza os itens de Rendimentos Mensais nesta coluna, abaixo deste cabeçalho. Utilize os filtros de cabeçalho para encontrar entradas específicas" sqref="B5" xr:uid="{00000000-0002-0000-0100-000003000000}"/>
    <dataValidation allowBlank="1" showInputMessage="1" showErrorMessage="1" prompt="O Ano é atualizado automaticamente com base no ano introduzido na célula B4 na folha de cálculo Finanças. Introduza os detalhes de rendimentos na tabela abaixo" sqref="B4" xr:uid="{00000000-0002-0000-0100-000004000000}"/>
    <dataValidation allowBlank="1" showInputMessage="1" showErrorMessage="1" prompt="O Mês é atualizado automaticamente com base no mês introduzido na célula B3 na folha de cálculo Finanças" sqref="B3" xr:uid="{00000000-0002-0000-0100-000005000000}"/>
    <dataValidation allowBlank="1" showInputMessage="1" showErrorMessage="1" prompt="O Nome é atualizado automaticamente com base no Nome introduzido na célula B1 na folha de cálculo Finanças" sqref="B1" xr:uid="{00000000-0002-0000-0100-000006000000}"/>
    <dataValidation allowBlank="1" showInputMessage="1" showErrorMessage="1" prompt="Introduza os detalhes na tabela Rendimentos nesta folha de cálculo para monitorizar os Rendimentos Mensais Reais e Estimados" sqref="A1" xr:uid="{00000000-0002-0000-0100-000007000000}"/>
    <dataValidation allowBlank="1" showInputMessage="1" showErrorMessage="1" prompt="O Título é atualizado automaticamente com base no título introduzido na célula B2 na folha de cálculo Finanças" sqref="B2" xr:uid="{00000000-0002-0000-0100-000008000000}"/>
  </dataValidations>
  <pageMargins left="0.7" right="0.7" top="0.75" bottom="0.75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8.886718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Nome</f>
        <v>Nome</v>
      </c>
      <c r="C1" s="2"/>
    </row>
    <row r="2" spans="2:5" ht="46.5" customHeight="1" x14ac:dyDescent="0.3">
      <c r="B2" s="4" t="str">
        <f>TítuloDoOrçamento</f>
        <v>Orçamento Familiar</v>
      </c>
      <c r="C2" s="2"/>
    </row>
    <row r="3" spans="2:5" ht="27" thickBot="1" x14ac:dyDescent="0.45">
      <c r="B3" s="12" t="str">
        <f ca="1">Mês</f>
        <v>August</v>
      </c>
      <c r="C3" s="2"/>
    </row>
    <row r="4" spans="2:5" ht="26.25" x14ac:dyDescent="0.3">
      <c r="B4" s="7">
        <f ca="1">Ano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5">
        <f>Despesas[[#This Row],[Estimativa]]-Despesas[[#This Row],[Real]]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5">
        <f>Despesas[[#This Row],[Estimativa]]-Despesas[[#This Row],[Real]]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5">
        <f>Despesas[[#This Row],[Estimativa]]-Despesas[[#This Row],[Real]]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5">
        <f>Despesas[[#This Row],[Estimativa]]-Despesas[[#This Row],[Real]]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5">
        <f>Despesas[[#This Row],[Estimativa]]-Despesas[[#This Row],[Real]]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5">
        <f>Despesas[[#This Row],[Estimativa]]-Despesas[[#This Row],[Real]]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5">
        <f>Despesas[[#This Row],[Estimativa]]-Despesas[[#This Row],[Real]]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5">
        <f>Despesas[[#This Row],[Estimativa]]-Despesas[[#This Row],[Real]]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5">
        <f>Despesas[[#This Row],[Estimativa]]-Despesas[[#This Row],[Real]]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5">
        <f>Despesas[[#This Row],[Estimativa]]-Despesas[[#This Row],[Real]]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5">
        <f>Despesas[[#This Row],[Estimativa]]-Despesas[[#This Row],[Real]]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5">
        <f>Despesas[[#This Row],[Estimativa]]-Despesas[[#This Row],[Real]]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5">
        <f>Despesas[[#This Row],[Estimativa]]-Despesas[[#This Row],[Real]]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5">
        <f>Despesas[[#This Row],[Estimativa]]-Despesas[[#This Row],[Real]]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5">
        <f>Despesas[[#This Row],[Estimativa]]-Despesas[[#This Row],[Real]]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5">
        <f>Despesas[[#This Row],[Estimativa]]-Despesas[[#This Row],[Real]]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5">
        <f>Despesas[[#This Row],[Estimativa]]-Despesas[[#This Row],[Real]]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5">
        <f>Despesas[[#This Row],[Estimativa]]-Despesas[[#This Row],[Real]]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5">
        <f>Despesas[[#This Row],[Estimativa]]-Despesas[[#This Row],[Real]]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5">
        <f>Despesas[[#This Row],[Estimativa]]-Despesas[[#This Row],[Real]]</f>
        <v>0</v>
      </c>
    </row>
    <row r="26" spans="2:5" ht="17.25" customHeight="1" x14ac:dyDescent="0.3">
      <c r="B26" s="9" t="s">
        <v>35</v>
      </c>
      <c r="C26" s="8">
        <f>SUBTOTAL(109,Despesas[Estimativa])</f>
        <v>3603</v>
      </c>
      <c r="D26" s="8">
        <f>SUBTOTAL(109,Despesas[Real])</f>
        <v>3655</v>
      </c>
      <c r="E26" s="8">
        <f>SUBTOTAL(109,Despesas[Variância])</f>
        <v>-52</v>
      </c>
    </row>
  </sheetData>
  <dataValidations count="9">
    <dataValidation allowBlank="1" showInputMessage="1" showErrorMessage="1" prompt="Introduza os detalhes na tabela Despesas nesta folha de cálculo para monitorizar as Despesas Mensais Reais e Estimadas" sqref="A1" xr:uid="{00000000-0002-0000-0200-000000000000}"/>
    <dataValidation allowBlank="1" showInputMessage="1" showErrorMessage="1" prompt="O Nome é atualizado automaticamente com base no nome introduzido na célula B1 na folha de cálculo Finanças" sqref="B1" xr:uid="{00000000-0002-0000-0200-000001000000}"/>
    <dataValidation allowBlank="1" showInputMessage="1" showErrorMessage="1" prompt="O Mês é atualizado automaticamente com base no mês introduzido na célula B3 na folha de cálculo Finanças" sqref="B3" xr:uid="{00000000-0002-0000-0200-000002000000}"/>
    <dataValidation allowBlank="1" showInputMessage="1" showErrorMessage="1" prompt="O Ano é atualizado automaticamente com base no ano introduzido na célula B4 na folha de cálculo Finanças. Introduza os detalhes de despesas na tabela abaixo" sqref="B4" xr:uid="{00000000-0002-0000-0200-000003000000}"/>
    <dataValidation allowBlank="1" showInputMessage="1" showErrorMessage="1" prompt="Introduza os itens de Despesas Mensais nesta coluna, abaixo deste cabeçalho. Utilize os filtros de cabeçalho para encontrar entradas específicas" sqref="B5" xr:uid="{00000000-0002-0000-0200-000004000000}"/>
    <dataValidation allowBlank="1" showInputMessage="1" showErrorMessage="1" prompt="Introduza as Despesas Estimadas nesta coluna, abaixo deste cabeçalho" sqref="C5" xr:uid="{00000000-0002-0000-0200-000005000000}"/>
    <dataValidation allowBlank="1" showInputMessage="1" showErrorMessage="1" prompt="Introduza as Despesas Reais nesta coluna, abaixo deste cabeçalho" sqref="D5" xr:uid="{00000000-0002-0000-0200-000006000000}"/>
    <dataValidation allowBlank="1" showInputMessage="1" showErrorMessage="1" prompt="A Variância é calculada automaticamente e o ícone é atualizado nesta coluna, abaixo deste cabeçalho" sqref="E5" xr:uid="{00000000-0002-0000-0200-000007000000}"/>
    <dataValidation allowBlank="1" showInputMessage="1" showErrorMessage="1" prompt="O Título é atualizado automaticamente com base no título introduzido na célula B2 na folha de cálculo Finanças" sqref="B2" xr:uid="{00000000-0002-0000-0200-000008000000}"/>
  </dataValidations>
  <pageMargins left="0.7" right="0.7" top="0.75" bottom="0.75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21.886718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Finanças[[#Totals],[Estimativa]]</f>
        <v>2097</v>
      </c>
      <c r="D4" s="3">
        <f>Finanças[[#Totals],[Real]]</f>
        <v>1845</v>
      </c>
    </row>
    <row r="5" spans="2:4" x14ac:dyDescent="0.3">
      <c r="B5" s="3" t="s">
        <v>10</v>
      </c>
      <c r="C5" s="3">
        <f>Rendimentos[[#Totals],[Estimativa]]</f>
        <v>5700</v>
      </c>
      <c r="D5" s="3">
        <f>Rendimentos[[#Totals],[Real]]</f>
        <v>5500</v>
      </c>
    </row>
    <row r="6" spans="2:4" x14ac:dyDescent="0.3">
      <c r="B6" s="3" t="s">
        <v>14</v>
      </c>
      <c r="C6" s="3">
        <f>Despesas[[#Totals],[Estimativa]]</f>
        <v>3603</v>
      </c>
      <c r="D6" s="3">
        <f>Despesas[[#Totals],[Real]]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Finanças</vt:lpstr>
      <vt:lpstr>Rendimentos Mensais</vt:lpstr>
      <vt:lpstr>Despesas Mensais</vt:lpstr>
      <vt:lpstr>DADOS DO GRÁFICO</vt:lpstr>
      <vt:lpstr>Ano</vt:lpstr>
      <vt:lpstr>Mês</vt:lpstr>
      <vt:lpstr>Nome</vt:lpstr>
      <vt:lpstr>'Despesas Mensais'!Print_Titles</vt:lpstr>
      <vt:lpstr>Finanças!Print_Titles</vt:lpstr>
      <vt:lpstr>'Rendimentos Mensais'!Print_Titles</vt:lpstr>
      <vt:lpstr>TítuloDoOrçamento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2018-08-10T05:49:35Z</dcterms:created>
  <dcterms:modified xsi:type="dcterms:W3CDTF">2018-08-10T05:49:35Z</dcterms:modified>
</cp:coreProperties>
</file>