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4186B554-144F-4001-93E4-A68971D41ACF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DADOS DE PRESSÃO ARTERIAL" sheetId="2" r:id="rId1"/>
  </sheets>
  <definedNames>
    <definedName name="DiastólicaIdeal">'DADOS DE PRESSÃO ARTERIAL'!$F$4</definedName>
    <definedName name="MáximoDiastólica">'DADOS DE PRESSÃO ARTERIAL'!$F$6</definedName>
    <definedName name="MáximoSistólica">'DADOS DE PRESSÃO ARTERIAL'!$E$6</definedName>
    <definedName name="RegiãoDeTítulo1..F6">'DADOS DE PRESSÃO ARTERIAL'!$B$3</definedName>
    <definedName name="RegiãoDeTítuloDaLinha1..C2">'DADOS DE PRESSÃO ARTERIAL'!$B$2</definedName>
    <definedName name="RegiãoDeTítuloDaLinha2..E7">'DADOS DE PRESSÃO ARTERIAL'!$B$7</definedName>
    <definedName name="SistólicaIdeal">'DADOS DE PRESSÃO ARTERIAL'!$E$4</definedName>
    <definedName name="TítuloDaColuna1">Dados[[#Headers],[HORA]]</definedName>
    <definedName name="_xlnm.Print_Titles" localSheetId="0">'DADOS DE PRESSÃO ARTERIAL'!$11:$11</definedName>
  </definedNames>
  <calcPr calcId="162913"/>
  <fileRecoveryPr autoRecover="0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12" i="2"/>
  <c r="C19" i="2" l="1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<sst xmlns="http://schemas.openxmlformats.org/spreadsheetml/2006/main" count="22" uniqueCount="20">
  <si>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REGISTO DE PRESSÃO ARTERIAL</t>
  </si>
  <si>
    <t>NOME</t>
  </si>
  <si>
    <t>PRESSÃO ARTERIAL IDEAL*</t>
  </si>
  <si>
    <t>CONTACTAR MÉDICO SE ESTIVER ACIMA DE*</t>
  </si>
  <si>
    <t>NÚMERO DE TELEFONE DO MÉDICO</t>
  </si>
  <si>
    <t>PROGRESSO REPRESENTADO NUM GRÁFICO</t>
  </si>
  <si>
    <t>Combinação de Gráfico de Linhas e Colunas Agrupadas a registar a Pressão Arterial e a Frequência Cardíaca ao longo do tempo nesta célula.</t>
  </si>
  <si>
    <t>INTRODUÇÃO DE DADOS</t>
  </si>
  <si>
    <t>HORA</t>
  </si>
  <si>
    <t>Média</t>
  </si>
  <si>
    <t>DATA</t>
  </si>
  <si>
    <t>MANHÃ/TARDE</t>
  </si>
  <si>
    <t>Sistólica</t>
  </si>
  <si>
    <t>Número de Telefone</t>
  </si>
  <si>
    <t>SISTÓLICA</t>
  </si>
  <si>
    <t>Diastólica</t>
  </si>
  <si>
    <t>DIASTÓLICA</t>
  </si>
  <si>
    <t>FREQUÊNCIA CARDÍACA</t>
  </si>
  <si>
    <r>
      <t xml:space="preserve">* A pressão arterial poderá variar consoante vários fatores.  Consulte sempre um médico para saber o que é normal para si. Estes números poderão variar ligeiramente.
</t>
    </r>
    <r>
      <rPr>
        <b/>
        <sz val="11"/>
        <color theme="1" tint="0.24994659260841701"/>
        <rFont val="Corbel"/>
        <family val="2"/>
        <scheme val="minor"/>
      </rPr>
      <t>Consulte o Instituto Nacional de Saúde para obter mais informações.</t>
    </r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</si>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</sst>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h:mm;@"/>
    <numFmt numFmtId="165" formatCode="[&lt;=999999999]###\ ###\ ###;\(###\)\ ###\ ###\ ###"/>
  </numFmts>
  <fonts count="1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7" fillId="0" borderId="0" applyFill="0" applyBorder="0"/>
    <xf numFmtId="0" fontId="1" fillId="0" borderId="0">
      <alignment horizontal="center"/>
    </xf>
    <xf numFmtId="0" fontId="2" fillId="0" borderId="4"/>
    <xf numFmtId="1" fontId="3" fillId="0" borderId="0" applyFill="0" applyBorder="0" applyProtection="0">
      <alignment horizontal="center"/>
    </xf>
    <xf numFmtId="1" fontId="5" fillId="0" borderId="0" applyFont="0" applyFill="0" applyBorder="0" applyAlignment="0" applyProtection="0"/>
    <xf numFmtId="0" fontId="8" fillId="0" borderId="5"/>
    <xf numFmtId="0" fontId="9" fillId="0" borderId="3">
      <alignment horizontal="center"/>
    </xf>
    <xf numFmtId="0" fontId="4" fillId="0" borderId="0" applyNumberFormat="0" applyFill="0" applyBorder="0" applyAlignment="0">
      <alignment wrapText="1"/>
    </xf>
    <xf numFmtId="0" fontId="5" fillId="2" borderId="0">
      <alignment horizontal="center" vertical="center" wrapText="1"/>
    </xf>
    <xf numFmtId="0" fontId="5" fillId="0" borderId="1" applyNumberFormat="0" applyFont="0" applyFill="0" applyAlignment="0">
      <alignment vertical="center" wrapText="1"/>
    </xf>
    <xf numFmtId="0" fontId="5" fillId="0" borderId="2" applyFont="0" applyFill="0" applyAlignment="0">
      <alignment vertical="center" wrapText="1"/>
    </xf>
    <xf numFmtId="165" fontId="5" fillId="0" borderId="1" applyFont="0" applyFill="0">
      <alignment horizontal="center" wrapText="1"/>
    </xf>
    <xf numFmtId="14" fontId="5" fillId="0" borderId="0" applyFont="0" applyFill="0" applyBorder="0" applyAlignment="0">
      <alignment vertical="center" wrapText="1"/>
    </xf>
    <xf numFmtId="164" fontId="5" fillId="0" borderId="0" applyFont="0" applyFill="0" applyBorder="0" applyAlignment="0">
      <alignment vertical="center" wrapText="1"/>
    </xf>
    <xf numFmtId="0" fontId="2" fillId="0" borderId="0" applyNumberFormat="0" applyFill="0" applyBorder="0" applyProtection="0"/>
  </cellStyleXfs>
  <cellXfs count="20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0" xfId="1"/>
    <xf numFmtId="0" fontId="1" fillId="0" borderId="0" xfId="2">
      <alignment horizontal="center"/>
    </xf>
    <xf numFmtId="1" fontId="3" fillId="0" borderId="1" xfId="4" applyBorder="1">
      <alignment horizontal="center"/>
    </xf>
    <xf numFmtId="1" fontId="3" fillId="0" borderId="2" xfId="4" applyBorder="1">
      <alignment horizontal="center"/>
    </xf>
    <xf numFmtId="164" fontId="0" fillId="0" borderId="0" xfId="14" applyFont="1">
      <alignment vertical="center" wrapText="1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0" fontId="8" fillId="0" borderId="5" xfId="6"/>
    <xf numFmtId="0" fontId="4" fillId="0" borderId="4" xfId="8" applyBorder="1" applyAlignment="1"/>
    <xf numFmtId="0" fontId="2" fillId="0" borderId="0" xfId="15"/>
    <xf numFmtId="0" fontId="0" fillId="2" borderId="0" xfId="9" applyFont="1">
      <alignment horizontal="center" vertical="center" wrapText="1"/>
    </xf>
    <xf numFmtId="0" fontId="5" fillId="2" borderId="0" xfId="9">
      <alignment horizontal="center" vertical="center" wrapText="1"/>
    </xf>
    <xf numFmtId="0" fontId="9" fillId="0" borderId="3" xfId="7">
      <alignment horizontal="center"/>
    </xf>
    <xf numFmtId="165" fontId="1" fillId="0" borderId="1" xfId="12" applyFont="1">
      <alignment horizontal="center" wrapText="1"/>
    </xf>
    <xf numFmtId="0" fontId="7" fillId="0" borderId="1" xfId="1" applyBorder="1"/>
    <xf numFmtId="0" fontId="2" fillId="0" borderId="4" xfId="3"/>
  </cellXfs>
  <cellStyles count="16"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15" builtinId="19" customBuiltin="1"/>
    <cellStyle name="Data" xfId="13" xr:uid="{00000000-0005-0000-0000-000003000000}"/>
    <cellStyle name="Diastólica" xfId="11" xr:uid="{00000000-0005-0000-0000-000004000000}"/>
    <cellStyle name="Entrada" xfId="7" builtinId="20" customBuiltin="1"/>
    <cellStyle name="Hora" xfId="14" xr:uid="{00000000-0005-0000-0000-00000E000000}"/>
    <cellStyle name="Limite inferior tracejado" xfId="10" xr:uid="{00000000-0005-0000-0000-000002000000}"/>
    <cellStyle name="Normal" xfId="0" builtinId="0" customBuiltin="1"/>
    <cellStyle name="Nota" xfId="8" builtinId="10" customBuiltin="1"/>
    <cellStyle name="Separador de milhares [0]" xfId="5" builtinId="6" customBuiltin="1"/>
    <cellStyle name="Telefone" xfId="12" xr:uid="{00000000-0005-0000-0000-00000D000000}"/>
    <cellStyle name="Texto Explicativo" xfId="9" builtinId="53" customBuiltin="1"/>
    <cellStyle name="Título" xfId="6" builtinId="15" customBuiltin="1"/>
    <cellStyle name="Vírgula" xfId="4" builtinId="3" customBuiltin="1"/>
  </cellStyles>
  <dxfs count="13">
    <dxf>
      <numFmt numFmtId="0" formatCode="General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Registo de pressão arterial" defaultPivotStyle="PivotStyleLight16">
    <tableStyle name="Registo de pressão arterial" pivot="0" count="4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DE PRESSÃO ARTERIAL'!$E$11</c:f>
              <c:strCache>
                <c:ptCount val="1"/>
                <c:pt idx="0">
                  <c:v>SISTÓLICA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'DADOS DE PRESSÃO ARTERIAL'!$C$12:$D$19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15/05/2018</c:v>
                  </c:pt>
                  <c:pt idx="1">
                    <c:v>15/05/2018</c:v>
                  </c:pt>
                  <c:pt idx="2">
                    <c:v>16/05/2018</c:v>
                  </c:pt>
                  <c:pt idx="3">
                    <c:v>16/05/2018</c:v>
                  </c:pt>
                  <c:pt idx="4">
                    <c:v>17/05/2018</c:v>
                  </c:pt>
                  <c:pt idx="5">
                    <c:v>17/05/2018</c:v>
                  </c:pt>
                  <c:pt idx="6">
                    <c:v>18/05/2018</c:v>
                  </c:pt>
                  <c:pt idx="7">
                    <c:v>18/05/2018</c:v>
                  </c:pt>
                </c:lvl>
              </c:multiLvlStrCache>
            </c:multiLvlStrRef>
          </c:cat>
          <c:val>
            <c:numRef>
              <c:f>'DADOS DE PRESSÃO ARTERIAL'!$E$12:$E$20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'DADOS DE PRESSÃO ARTERIAL'!$F$11</c:f>
              <c:strCache>
                <c:ptCount val="1"/>
                <c:pt idx="0">
                  <c:v>DIASTÓLICA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'DADOS DE PRESSÃO ARTERIAL'!$C$12:$D$19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15/05/2018</c:v>
                  </c:pt>
                  <c:pt idx="1">
                    <c:v>15/05/2018</c:v>
                  </c:pt>
                  <c:pt idx="2">
                    <c:v>16/05/2018</c:v>
                  </c:pt>
                  <c:pt idx="3">
                    <c:v>16/05/2018</c:v>
                  </c:pt>
                  <c:pt idx="4">
                    <c:v>17/05/2018</c:v>
                  </c:pt>
                  <c:pt idx="5">
                    <c:v>17/05/2018</c:v>
                  </c:pt>
                  <c:pt idx="6">
                    <c:v>18/05/2018</c:v>
                  </c:pt>
                  <c:pt idx="7">
                    <c:v>18/05/2018</c:v>
                  </c:pt>
                </c:lvl>
              </c:multiLvlStrCache>
            </c:multiLvlStrRef>
          </c:cat>
          <c:val>
            <c:numRef>
              <c:f>'DADOS DE PRESSÃO ARTERIAL'!$F$12:$F$20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'DADOS DE PRESSÃO ARTERIAL'!$G$11</c:f>
              <c:strCache>
                <c:ptCount val="1"/>
                <c:pt idx="0">
                  <c:v>FREQUÊNCIA CARDÍACA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'DADOS DE PRESSÃO ARTERIAL'!$G$12:$G$20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PRESSÃO ARTERIAL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FREQUÊNCIA CARDÍACA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7</xdr:col>
      <xdr:colOff>3324225</xdr:colOff>
      <xdr:row>8</xdr:row>
      <xdr:rowOff>3000374</xdr:rowOff>
    </xdr:to>
    <xdr:graphicFrame macro="">
      <xdr:nvGraphicFramePr>
        <xdr:cNvPr id="5" name="ProgressoPressãoArterial" descr="Combinação de Gráfico de Linhas e Colunas Agrupadas a registar a Pressão Arterial e a Frequência Cardíaca ao longo do temp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11:H20" totalsRowCount="1" headerRowCellStyle="Normal">
  <autoFilter ref="B11:H19" xr:uid="{00000000-0009-0000-0100-000001000000}"/>
  <tableColumns count="7">
    <tableColumn id="2" xr3:uid="{00000000-0010-0000-0000-000002000000}" name="HORA" totalsRowLabel="Média" totalsRowDxfId="6"/>
    <tableColumn id="1" xr3:uid="{00000000-0010-0000-0000-000001000000}" name="DATA" totalsRowDxfId="5" dataCellStyle="Data"/>
    <tableColumn id="7" xr3:uid="{00000000-0010-0000-0000-000007000000}" name="MANHÃ/TARDE" totalsRowDxfId="4" dataCellStyle="Normal">
      <calculatedColumnFormula>IFERROR(IF(Dados[[#This Row],[HORA]]="","",RIGHT(TEXT(Dados[[#This Row],[HORA]],"h:mm AM/PM"),2)), "")</calculatedColumnFormula>
    </tableColumn>
    <tableColumn id="3" xr3:uid="{00000000-0010-0000-0000-000003000000}" name="SISTÓLICA" totalsRowFunction="average" totalsRowDxfId="3"/>
    <tableColumn id="4" xr3:uid="{00000000-0010-0000-0000-000004000000}" name="DIASTÓLICA" totalsRowFunction="average" totalsRowDxfId="2"/>
    <tableColumn id="5" xr3:uid="{00000000-0010-0000-0000-000005000000}" name="FREQUÊNCIA CARDÍACA" totalsRowFunction="average" totalsRowDxfId="1"/>
    <tableColumn id="6" xr3:uid="{00000000-0010-0000-0000-000006000000}" name="NOTAS" totalsRowDxfId="0" dataCellStyle="Normal"/>
  </tableColumns>
  <tableStyleInfo name="Registo de pressão arterial" showFirstColumn="0" showLastColumn="0" showRowStripes="1" showColumnStripes="0"/>
  <extLst>
    <ext xmlns:x14="http://schemas.microsoft.com/office/spreadsheetml/2009/9/main" uri="{504A1905-F514-4f6f-8877-14C23A59335A}">
      <x14:table altTextSummary="Introduza a Hora, a Data, as leituras da pressão arterial Sistólica e Diastólica, a Frequência Cardíaca e as Notas nesta tabela. A coluna Manhã/Tarde é atualizada automaticamente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25"/>
  <cols>
    <col min="1" max="1" width="2.625" customWidth="1"/>
    <col min="2" max="7" width="16.12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1" t="s">
        <v>0</v>
      </c>
      <c r="C1" s="11"/>
      <c r="D1" s="11"/>
      <c r="E1" s="11"/>
      <c r="F1" s="11"/>
      <c r="G1" s="11"/>
      <c r="H1" s="11"/>
    </row>
    <row r="2" spans="2:8" ht="62.25" customHeight="1" thickTop="1" x14ac:dyDescent="0.3">
      <c r="B2" s="4" t="s">
        <v>1</v>
      </c>
      <c r="C2" s="16"/>
      <c r="D2" s="16"/>
      <c r="E2" s="16"/>
      <c r="F2" s="16"/>
    </row>
    <row r="3" spans="2:8" ht="26.1" customHeight="1" x14ac:dyDescent="0.25">
      <c r="E3" s="5" t="s">
        <v>12</v>
      </c>
      <c r="F3" s="5" t="s">
        <v>15</v>
      </c>
      <c r="H3" s="14" t="s">
        <v>18</v>
      </c>
    </row>
    <row r="4" spans="2:8" ht="18.600000000000001" customHeight="1" x14ac:dyDescent="0.3">
      <c r="B4" s="18" t="s">
        <v>2</v>
      </c>
      <c r="C4" s="18"/>
      <c r="D4" s="18"/>
      <c r="E4" s="6">
        <v>120</v>
      </c>
      <c r="F4" s="7">
        <v>80</v>
      </c>
      <c r="H4" s="15"/>
    </row>
    <row r="5" spans="2:8" ht="26.1" customHeight="1" x14ac:dyDescent="0.25">
      <c r="E5" s="5" t="s">
        <v>12</v>
      </c>
      <c r="F5" s="5" t="s">
        <v>15</v>
      </c>
      <c r="H5" s="15"/>
    </row>
    <row r="6" spans="2:8" ht="18.600000000000001" customHeight="1" x14ac:dyDescent="0.3">
      <c r="B6" s="18" t="s">
        <v>3</v>
      </c>
      <c r="C6" s="18"/>
      <c r="D6" s="18"/>
      <c r="E6" s="6">
        <v>140</v>
      </c>
      <c r="F6" s="7">
        <v>90</v>
      </c>
      <c r="H6" s="15"/>
    </row>
    <row r="7" spans="2:8" ht="44.45" customHeight="1" x14ac:dyDescent="0.3">
      <c r="B7" s="18" t="s">
        <v>4</v>
      </c>
      <c r="C7" s="18"/>
      <c r="D7" s="18"/>
      <c r="E7" s="17" t="s">
        <v>13</v>
      </c>
      <c r="F7" s="17"/>
      <c r="H7" s="15"/>
    </row>
    <row r="8" spans="2:8" ht="45" customHeight="1" thickBot="1" x14ac:dyDescent="0.35">
      <c r="B8" s="19" t="s">
        <v>5</v>
      </c>
      <c r="C8" s="19"/>
      <c r="D8" s="19"/>
      <c r="E8" s="19"/>
      <c r="F8" s="19"/>
      <c r="G8" s="19"/>
      <c r="H8" s="19"/>
    </row>
    <row r="9" spans="2:8" ht="243" customHeight="1" thickTop="1" thickBot="1" x14ac:dyDescent="0.3">
      <c r="B9" s="12" t="s">
        <v>6</v>
      </c>
      <c r="C9" s="12"/>
      <c r="D9" s="12"/>
      <c r="E9" s="12"/>
      <c r="F9" s="12"/>
      <c r="G9" s="12"/>
      <c r="H9" s="12"/>
    </row>
    <row r="10" spans="2:8" ht="45" customHeight="1" thickTop="1" x14ac:dyDescent="0.3">
      <c r="B10" s="13" t="s">
        <v>7</v>
      </c>
      <c r="C10" s="13"/>
      <c r="D10" s="13"/>
      <c r="E10" s="13"/>
      <c r="F10" s="13"/>
      <c r="G10" s="13"/>
      <c r="H10" s="13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19</v>
      </c>
    </row>
    <row r="12" spans="2:8" ht="30" customHeight="1" x14ac:dyDescent="0.25">
      <c r="B12" s="8">
        <v>0.41666666666666669</v>
      </c>
      <c r="C12" s="9">
        <f ca="1">TODAY()</f>
        <v>43235</v>
      </c>
      <c r="D12" t="str">
        <f>IFERROR(IF(Dados[[#This Row],[HORA]]="","",RIGHT(TEXT(Dados[[#This Row],[HORA]],"h:mm AM/PM"),2)), "")</f>
        <v>AM</v>
      </c>
      <c r="E12" s="10">
        <v>129</v>
      </c>
      <c r="F12" s="10">
        <v>99</v>
      </c>
      <c r="G12" s="10">
        <v>72</v>
      </c>
    </row>
    <row r="13" spans="2:8" ht="30" customHeight="1" x14ac:dyDescent="0.25">
      <c r="B13" s="8">
        <v>0.75</v>
      </c>
      <c r="C13" s="9">
        <f ca="1">TODAY()</f>
        <v>43235</v>
      </c>
      <c r="D13" t="str">
        <f>IFERROR(IF(Dados[[#This Row],[HORA]]="","",RIGHT(TEXT(Dados[[#This Row],[HORA]],"h:mm AM/PM"),2)), "")</f>
        <v>PM</v>
      </c>
      <c r="E13" s="10">
        <v>133</v>
      </c>
      <c r="F13" s="10">
        <v>80</v>
      </c>
      <c r="G13" s="10">
        <v>75</v>
      </c>
    </row>
    <row r="14" spans="2:8" ht="30" customHeight="1" x14ac:dyDescent="0.25">
      <c r="B14" s="8">
        <v>0.4375</v>
      </c>
      <c r="C14" s="9">
        <f ca="1">TODAY()+1</f>
        <v>43236</v>
      </c>
      <c r="D14" t="str">
        <f>IFERROR(IF(Dados[[#This Row],[HORA]]="","",RIGHT(TEXT(Dados[[#This Row],[HORA]],"h:mm AM/PM"),2)), "")</f>
        <v>AM</v>
      </c>
      <c r="E14" s="10">
        <v>142</v>
      </c>
      <c r="F14" s="10">
        <v>86</v>
      </c>
      <c r="G14" s="10">
        <v>70</v>
      </c>
    </row>
    <row r="15" spans="2:8" ht="30" customHeight="1" x14ac:dyDescent="0.25">
      <c r="B15" s="8">
        <v>0.79166666666666663</v>
      </c>
      <c r="C15" s="9">
        <f t="shared" ref="C15" ca="1" si="0">TODAY()+1</f>
        <v>43236</v>
      </c>
      <c r="D15" t="str">
        <f>IFERROR(IF(Dados[[#This Row],[HORA]]="","",RIGHT(TEXT(Dados[[#This Row],[HORA]],"h:mm AM/PM"),2)), "")</f>
        <v>PM</v>
      </c>
      <c r="E15" s="10">
        <v>141</v>
      </c>
      <c r="F15" s="10">
        <v>84</v>
      </c>
      <c r="G15" s="10">
        <v>68</v>
      </c>
    </row>
    <row r="16" spans="2:8" ht="30" customHeight="1" x14ac:dyDescent="0.25">
      <c r="B16" s="8">
        <v>0.375</v>
      </c>
      <c r="C16" s="9">
        <f ca="1">TODAY()+2</f>
        <v>43237</v>
      </c>
      <c r="D16" t="str">
        <f>IFERROR(IF(Dados[[#This Row],[HORA]]="","",RIGHT(TEXT(Dados[[#This Row],[HORA]],"h:mm AM/PM"),2)), "")</f>
        <v>AM</v>
      </c>
      <c r="E16" s="10">
        <v>137</v>
      </c>
      <c r="F16" s="10">
        <v>84</v>
      </c>
      <c r="G16" s="10">
        <v>70</v>
      </c>
    </row>
    <row r="17" spans="2:8" ht="30" customHeight="1" x14ac:dyDescent="0.25">
      <c r="B17" s="8">
        <v>0.77083333333333337</v>
      </c>
      <c r="C17" s="9">
        <f ca="1">TODAY()+2</f>
        <v>43237</v>
      </c>
      <c r="D17" t="str">
        <f>IFERROR(IF(Dados[[#This Row],[HORA]]="","",RIGHT(TEXT(Dados[[#This Row],[HORA]],"h:mm AM/PM"),2)), "")</f>
        <v>PM</v>
      </c>
      <c r="E17" s="10">
        <v>139</v>
      </c>
      <c r="F17" s="10">
        <v>83</v>
      </c>
      <c r="G17" s="10">
        <v>72</v>
      </c>
    </row>
    <row r="18" spans="2:8" ht="30" customHeight="1" x14ac:dyDescent="0.25">
      <c r="B18" s="8">
        <v>0.41666666666666669</v>
      </c>
      <c r="C18" s="9">
        <f ca="1">TODAY()+3</f>
        <v>43238</v>
      </c>
      <c r="D18" t="str">
        <f>IFERROR(IF(Dados[[#This Row],[HORA]]="","",RIGHT(TEXT(Dados[[#This Row],[HORA]],"h:mm AM/PM"),2)), "")</f>
        <v>AM</v>
      </c>
      <c r="E18" s="10">
        <v>140</v>
      </c>
      <c r="F18" s="10">
        <v>85</v>
      </c>
      <c r="G18" s="10">
        <v>78</v>
      </c>
    </row>
    <row r="19" spans="2:8" ht="30" customHeight="1" x14ac:dyDescent="0.25">
      <c r="B19" s="8">
        <v>0.75</v>
      </c>
      <c r="C19" s="9">
        <f ca="1">TODAY()+3</f>
        <v>43238</v>
      </c>
      <c r="D19" t="str">
        <f>IFERROR(IF(Dados[[#This Row],[HORA]]="","",RIGHT(TEXT(Dados[[#This Row],[HORA]],"h:mm AM/PM"),2)), "")</f>
        <v>PM</v>
      </c>
      <c r="E19" s="10">
        <v>138</v>
      </c>
      <c r="F19" s="10">
        <v>85</v>
      </c>
      <c r="G19" s="10">
        <v>69</v>
      </c>
    </row>
    <row r="20" spans="2:8" ht="30" customHeight="1" x14ac:dyDescent="0.25">
      <c r="B20" s="2" t="s">
        <v>9</v>
      </c>
      <c r="C20" s="2"/>
      <c r="D20" s="2"/>
      <c r="E20" s="1">
        <f>SUBTOTAL(101,Dados[SISTÓLICA])</f>
        <v>137.375</v>
      </c>
      <c r="F20" s="1">
        <f>SUBTOTAL(101,Dados[DIASTÓLICA])</f>
        <v>85.75</v>
      </c>
      <c r="G20" s="1">
        <f>SUBTOTAL(101,Dados[FREQUÊNCIA CARDÍACA])</f>
        <v>71.75</v>
      </c>
      <c r="H20" s="3"/>
    </row>
  </sheetData>
  <dataConsolidate/>
  <mergeCells count="10">
    <mergeCell ref="B1:H1"/>
    <mergeCell ref="B9:H9"/>
    <mergeCell ref="B10:H10"/>
    <mergeCell ref="H3:H7"/>
    <mergeCell ref="C2:F2"/>
    <mergeCell ref="E7:F7"/>
    <mergeCell ref="B4:D4"/>
    <mergeCell ref="B6:D6"/>
    <mergeCell ref="B7:D7"/>
    <mergeCell ref="B8:H8"/>
  </mergeCells>
  <conditionalFormatting sqref="F12:F19">
    <cfRule type="expression" dxfId="8" priority="3">
      <formula>F12&gt;MáximoDiastólica</formula>
    </cfRule>
  </conditionalFormatting>
  <conditionalFormatting sqref="E12:E19">
    <cfRule type="expression" dxfId="7" priority="4">
      <formula>E12&gt;MáximoSistólica</formula>
    </cfRule>
  </conditionalFormatting>
  <dataValidations count="25">
    <dataValidation allowBlank="1" showInputMessage="1" showErrorMessage="1" prompt="Introduza a Hora nesta coluna com o formato de 24 horas, abaixo deste cabeçalho. Utilize filtros de cabeçalho para encontrar entradas específicas" sqref="B11" xr:uid="{00000000-0002-0000-0000-000000000000}"/>
    <dataValidation allowBlank="1" showInputMessage="1" showErrorMessage="1" prompt="Introduza a Data nesta coluna, abaixo deste cabeçalho" sqref="C11" xr:uid="{00000000-0002-0000-0000-000001000000}"/>
    <dataValidation allowBlank="1" showInputMessage="1" showErrorMessage="1" prompt="A coluna MANHÃ/TARDE é atualizada automaticamente, abaixo deste cabeçalho" sqref="D11" xr:uid="{00000000-0002-0000-0000-000002000000}"/>
    <dataValidation allowBlank="1" showInputMessage="1" showErrorMessage="1" prompt="Introduza a pressão arterial Sistólica nesta coluna, abaixo deste cabeçalho. Uma leitura que exceda os limites definidos na célula E6 será realçada com a cor RGB R=255 G=0 B=0" sqref="E11" xr:uid="{00000000-0002-0000-0000-000003000000}"/>
    <dataValidation allowBlank="1" showInputMessage="1" showErrorMessage="1" prompt="Introduza a pressão arterial Diastólica nesta coluna, abaixo deste cabeçalho.  Uma leitura que exceda os limites definidos na célula F6 será realçada com a cor RGB R=255 G=0 B=0" sqref="F11" xr:uid="{00000000-0002-0000-0000-000004000000}"/>
    <dataValidation allowBlank="1" showInputMessage="1" showErrorMessage="1" prompt="Introduza a Frequência Cardíaca nesta coluna, abaixo deste cabeçalho" sqref="G11" xr:uid="{00000000-0002-0000-0000-000005000000}"/>
    <dataValidation allowBlank="1" showInputMessage="1" showErrorMessage="1" prompt="Introduza as Notas nesta coluna, abaixo deste cabeçalho" sqref="H11" xr:uid="{00000000-0002-0000-0000-000006000000}"/>
    <dataValidation allowBlank="1" showInputMessage="1" showErrorMessage="1" prompt="Introduza o Nome na célula à direita" sqref="B2" xr:uid="{00000000-0002-0000-0000-000007000000}"/>
    <dataValidation allowBlank="1" showInputMessage="1" showErrorMessage="1" prompt="Introduza o Nome nesta célula" sqref="C2:F2" xr:uid="{00000000-0002-0000-0000-000008000000}"/>
    <dataValidation allowBlank="1" showInputMessage="1" showErrorMessage="1" prompt="Introduza a Pressão Arterial Ideal nas células à direita. Aviso na célula H3" sqref="B4:D4" xr:uid="{00000000-0002-0000-0000-000009000000}"/>
    <dataValidation allowBlank="1" showInputMessage="1" showErrorMessage="1" prompt="Introduza o Número de Telefone do Médico na célula à direita" sqref="B7:D7" xr:uid="{00000000-0002-0000-0000-00000A000000}"/>
    <dataValidation allowBlank="1" showInputMessage="1" showErrorMessage="1" prompt="Introduza os limites da pressão arterial nas células à direita" sqref="B6:D6" xr:uid="{00000000-0002-0000-0000-00000B000000}"/>
    <dataValidation allowBlank="1" showInputMessage="1" showErrorMessage="1" prompt="Introduza os limites da pressão arterial Diastólica nesta célula. Contacte o médico se as leituras reais estiverem acima deste valor" sqref="F6" xr:uid="{00000000-0002-0000-0000-00000C000000}"/>
    <dataValidation allowBlank="1" showInputMessage="1" showErrorMessage="1" prompt="Introduza os limites da pressão arterial Sistólica nesta célula. Contacte o médico se as leituras reais estiverem acima deste valor" sqref="E6" xr:uid="{00000000-0002-0000-0000-00000D000000}"/>
    <dataValidation allowBlank="1" showInputMessage="1" showErrorMessage="1" prompt="Introduza os limites da pressão arterial Sistólica na célula abaixo. Contacte o médico se as leituras reais estiverem acima deste valor" sqref="E5" xr:uid="{00000000-0002-0000-0000-00000E000000}"/>
    <dataValidation allowBlank="1" showInputMessage="1" showErrorMessage="1" prompt="Introduza os limites da pressão arterial Diastólica na célula abaixo. Contacte o médico se as leituras reais estiverem acima deste valor" sqref="F5" xr:uid="{00000000-0002-0000-0000-00000F000000}"/>
    <dataValidation allowBlank="1" showInputMessage="1" showErrorMessage="1" prompt="Introduza a Pressão Arterial Diastólica Ideal na célula abaixo" sqref="F3" xr:uid="{00000000-0002-0000-0000-000010000000}"/>
    <dataValidation allowBlank="1" showInputMessage="1" showErrorMessage="1" prompt="Introduza a Pressão Arterial Diastólica Ideal nesta célula" sqref="F4" xr:uid="{00000000-0002-0000-0000-000011000000}"/>
    <dataValidation allowBlank="1" showInputMessage="1" showErrorMessage="1" prompt="Introduza a Pressão Arterial Sistólica Ideal nesta célula" sqref="E4" xr:uid="{00000000-0002-0000-0000-000012000000}"/>
    <dataValidation allowBlank="1" showInputMessage="1" showErrorMessage="1" prompt="Introduza a Pressão Arterial Sistólica Ideal na célula abaixo" sqref="E3" xr:uid="{00000000-0002-0000-0000-000013000000}"/>
    <dataValidation allowBlank="1" showInputMessage="1" showErrorMessage="1" prompt="Introduza o Número de Telefone do Médico nesta célula" sqref="E7:F7" xr:uid="{00000000-0002-0000-0000-000014000000}"/>
    <dataValidation allowBlank="1" showInputMessage="1" showErrorMessage="1" prompt="Introduza a Pressão Arterial e a Frequência Cardíaca na tabela abaixo. Todas as leituras de pressão arterial acima do limite definido nas células E6 e F6 serão realçadas para contactar o médico" sqref="B10" xr:uid="{00000000-0002-0000-0000-000015000000}"/>
    <dataValidation allowBlank="1" showInputMessage="1" showErrorMessage="1" prompt="O gráfico da pressão arterial e da frequência cardíaca está na célula abaixo" sqref="B8" xr:uid="{00000000-0002-0000-0000-000016000000}"/>
    <dataValidation allowBlank="1" showInputMessage="1" showErrorMessage="1" prompt="O título desta folha de cálculo está nesta célula. Introduza o Nome, a Pressão Arterial Alvo, os valores de Contactar Médico Se Estiver Acima De e o Número de Telefone do Médico nas células B2 a F7, abaixo" sqref="B1" xr:uid="{00000000-0002-0000-0000-000017000000}"/>
    <dataValidation allowBlank="1" showInputMessage="1" showErrorMessage="1" prompt="Crie um Registo de Pressão Arterial nesta folha de cálculo. Introduza os detalhes da pressão arterial na tabela Dados a partir da célula B11 O gráfico de progresso está na célula B9. O aviso está na célula H3" sqref="A1" xr:uid="{00000000-0002-0000-0000-000018000000}"/>
  </dataValidations>
  <printOptions horizontalCentered="1"/>
  <pageMargins left="0.4" right="0.4" top="0.4" bottom="0.4" header="0.3" footer="0.3"/>
  <pageSetup paperSize="9"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9</vt:i4>
      </vt:variant>
    </vt:vector>
  </HeadingPairs>
  <TitlesOfParts>
    <vt:vector size="10" baseType="lpstr">
      <vt:lpstr>DADOS DE PRESSÃO ARTERIAL</vt:lpstr>
      <vt:lpstr>DiastólicaIdeal</vt:lpstr>
      <vt:lpstr>MáximoDiastólica</vt:lpstr>
      <vt:lpstr>MáximoSistólica</vt:lpstr>
      <vt:lpstr>RegiãoDeTítulo1..F6</vt:lpstr>
      <vt:lpstr>RegiãoDeTítuloDaLinha1..C2</vt:lpstr>
      <vt:lpstr>RegiãoDeTítuloDaLinha2..E7</vt:lpstr>
      <vt:lpstr>SistólicaIdeal</vt:lpstr>
      <vt:lpstr>TítuloDaColuna1</vt:lpstr>
      <vt:lpstr>'DADOS DE PRESSÃO ARTERIAL'!Títulos_de_Impressão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2017-09-13T04:48:56Z</dcterms:created>
  <dcterms:modified xsi:type="dcterms:W3CDTF">2018-05-15T01:55:59Z</dcterms:modified>
</cp:coreProperties>
</file>