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/>
  <bookViews>
    <workbookView xWindow="0" yWindow="0" windowWidth="18960" windowHeight="6930"/>
  </bookViews>
  <sheets>
    <sheet name="Dados de Vendas" sheetId="1" r:id="rId1"/>
    <sheet name="Relatório de Vendas" sheetId="3" r:id="rId2"/>
    <sheet name="Inventário" sheetId="2" r:id="rId3"/>
  </sheets>
  <definedNames>
    <definedName name="PN">tblInventário[REFERÊNCIA/NÚMERO DO PRODUTO]</definedName>
    <definedName name="PN_Descrição">tblInventário[DESCRIÇÃO]</definedName>
    <definedName name="_xlnm.Print_Area" localSheetId="0">'Dados de Vendas'!$B:$J</definedName>
    <definedName name="_xlnm.Print_Area" localSheetId="2">Inventário!$B:$C</definedName>
    <definedName name="_xlnm.Print_Area" localSheetId="1">'Relatório de Vendas'!$B:$G</definedName>
    <definedName name="_xlnm.Print_Titles" localSheetId="0">'Dados de Vendas'!$8:$8</definedName>
    <definedName name="_xlnm.Print_Titles" localSheetId="2">Inventário!$8:$8</definedName>
    <definedName name="_xlnm.Print_Titles" localSheetId="1">'Relatório de Vendas'!$8:$8</definedName>
    <definedName name="PT_LinhaFinal">COUNTA('Relatório de Vendas'!$G:$G)+PT_LinhaInicial-3</definedName>
    <definedName name="PT_LinhaInicial">ROW(INDEX('Relatório de Vendas'!$G:$G,MATCH("*",'Relatório de Vendas'!$G:$G,0),1))+1</definedName>
  </definedNames>
  <calcPr calcId="152511"/>
  <pivotCaches>
    <pivotCache cacheId="5" r:id="rId4"/>
  </pivotCaches>
</workbook>
</file>

<file path=xl/calcChain.xml><?xml version="1.0" encoding="utf-8"?>
<calcChain xmlns="http://schemas.openxmlformats.org/spreadsheetml/2006/main">
  <c r="F10" i="1" l="1"/>
  <c r="F9" i="1"/>
  <c r="F11" i="1"/>
  <c r="F12" i="1"/>
  <c r="F13" i="1"/>
  <c r="J10" i="1" l="1"/>
  <c r="J11" i="1"/>
  <c r="J12" i="1"/>
  <c r="J13" i="1"/>
  <c r="J9" i="1"/>
  <c r="I10" i="1"/>
  <c r="I11" i="1"/>
  <c r="I12" i="1"/>
  <c r="I13" i="1"/>
  <c r="I9" i="1"/>
</calcChain>
</file>

<file path=xl/sharedStrings.xml><?xml version="1.0" encoding="utf-8"?>
<sst xmlns="http://schemas.openxmlformats.org/spreadsheetml/2006/main" count="51" uniqueCount="38">
  <si>
    <t>Cobertor</t>
  </si>
  <si>
    <t>Almofada</t>
  </si>
  <si>
    <t>Lençóis</t>
  </si>
  <si>
    <t>Prato quadrado</t>
  </si>
  <si>
    <t>Prato redondo</t>
  </si>
  <si>
    <t>Tigela, grande</t>
  </si>
  <si>
    <t>Tigela, pequena</t>
  </si>
  <si>
    <t>Prato redondo, pequeno</t>
  </si>
  <si>
    <t>Garfo, pequeno</t>
  </si>
  <si>
    <t>Colher, pequena</t>
  </si>
  <si>
    <t>Colher, grande</t>
  </si>
  <si>
    <t>Garfo, grande</t>
  </si>
  <si>
    <t>Faca de manteiga, pequena</t>
  </si>
  <si>
    <t>Faca de manteiga, grande</t>
  </si>
  <si>
    <t>Toalha de mesa, 25 x 15</t>
  </si>
  <si>
    <t>Toalha de mesa, 20 x 15</t>
  </si>
  <si>
    <t>Toalha de mesa, 20 x 20</t>
  </si>
  <si>
    <t>Toalha de mesa, 15 x 15</t>
  </si>
  <si>
    <t>Toalha de mesa, 15 x 10</t>
  </si>
  <si>
    <t>Toalha de mesa, 10 x 10</t>
  </si>
  <si>
    <t>Toalha de mesa, 25 cm de diâmetro</t>
  </si>
  <si>
    <t>Toalha de mesa, 20 cm de diâmetro</t>
  </si>
  <si>
    <t>Toalha de mesa, 15 cm de diâmetro</t>
  </si>
  <si>
    <t>Total Geral</t>
  </si>
  <si>
    <t>DATA</t>
  </si>
  <si>
    <t>HORA</t>
  </si>
  <si>
    <t>NÚMERO DA TRANSAÇÃO</t>
  </si>
  <si>
    <t>REFERÊNCIA/NÚMERO DO PRODUTO</t>
  </si>
  <si>
    <t>DESCRIÇÃO</t>
  </si>
  <si>
    <t>VOLUME DE VENDAS</t>
  </si>
  <si>
    <t>% DE IMPOSTO</t>
  </si>
  <si>
    <t>IMPOSTO DE VENDAS</t>
  </si>
  <si>
    <t>Total</t>
  </si>
  <si>
    <t xml:space="preserve"> </t>
  </si>
  <si>
    <t>REGISTO DIÁRIO DE VENDAS A DINHEIRO</t>
  </si>
  <si>
    <t xml:space="preserve">IMPOSTO DE VENDAS </t>
  </si>
  <si>
    <t xml:space="preserve">VOLUME DE VENDAS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</si>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</sst>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6" formatCode="dd\-mm\-yyyy"/>
    <numFmt numFmtId="167" formatCode="#,##0.00\ &quot;€&quot;"/>
  </numFmts>
  <fonts count="2" x14ac:knownFonts="1">
    <font>
      <sz val="10"/>
      <color theme="1" tint="0.24994659260841701"/>
      <name val="Trebuchet MS"/>
      <family val="2"/>
      <scheme val="minor"/>
    </font>
    <font>
      <b/>
      <sz val="28"/>
      <color theme="6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3" borderId="0">
      <alignment vertical="center"/>
    </xf>
    <xf numFmtId="0" fontId="1" fillId="3" borderId="0" applyNumberFormat="0" applyProtection="0">
      <alignment vertical="center"/>
    </xf>
  </cellStyleXfs>
  <cellXfs count="39">
    <xf numFmtId="0" fontId="0" fillId="3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 indent="6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0" xfId="0" applyAlignment="1">
      <alignment vertical="center"/>
    </xf>
    <xf numFmtId="0" fontId="0" fillId="3" borderId="0" xfId="0" applyBorder="1">
      <alignment vertical="center"/>
    </xf>
    <xf numFmtId="0" fontId="1" fillId="3" borderId="0" xfId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0" borderId="0" xfId="0" applyFont="1" applyFill="1" applyBorder="1">
      <alignment vertical="center"/>
    </xf>
    <xf numFmtId="0" fontId="0" fillId="0" borderId="0" xfId="0" applyFill="1" applyAlignment="1">
      <alignment horizontal="left" vertical="center" indent="6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3" borderId="0" xfId="0" applyFill="1">
      <alignment vertical="center"/>
    </xf>
    <xf numFmtId="0" fontId="1" fillId="3" borderId="0" xfId="1" applyFill="1">
      <alignment vertical="center"/>
    </xf>
    <xf numFmtId="0" fontId="0" fillId="2" borderId="0" xfId="0" applyNumberFormat="1" applyFill="1" applyBorder="1" applyAlignment="1">
      <alignment horizontal="left" vertical="center"/>
    </xf>
    <xf numFmtId="0" fontId="0" fillId="3" borderId="0" xfId="0" applyFill="1" applyAlignment="1">
      <alignment horizontal="left" vertical="center" indent="6"/>
    </xf>
    <xf numFmtId="0" fontId="0" fillId="3" borderId="0" xfId="0" applyFill="1" applyAlignment="1">
      <alignment vertical="center"/>
    </xf>
    <xf numFmtId="0" fontId="1" fillId="3" borderId="0" xfId="1" applyFill="1" applyAlignment="1">
      <alignment horizontal="left" vertical="center"/>
    </xf>
    <xf numFmtId="0" fontId="0" fillId="3" borderId="0" xfId="0" applyFill="1" applyBorder="1" applyAlignment="1">
      <alignment horizontal="left" vertical="center" indent="6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/>
    </xf>
    <xf numFmtId="10" fontId="0" fillId="3" borderId="0" xfId="0" applyNumberFormat="1" applyFont="1" applyFill="1" applyBorder="1" applyAlignment="1">
      <alignment horizontal="right" vertical="center" indent="2"/>
    </xf>
    <xf numFmtId="20" fontId="0" fillId="3" borderId="0" xfId="0" applyNumberFormat="1" applyFont="1" applyFill="1" applyBorder="1" applyAlignment="1">
      <alignment horizontal="left" vertical="center"/>
    </xf>
    <xf numFmtId="166" fontId="0" fillId="3" borderId="0" xfId="0" applyNumberFormat="1" applyFont="1" applyFill="1" applyBorder="1" applyAlignment="1">
      <alignment horizontal="left" vertical="center" indent="1"/>
    </xf>
    <xf numFmtId="167" fontId="0" fillId="3" borderId="0" xfId="0" applyNumberFormat="1" applyFont="1" applyFill="1" applyBorder="1" applyAlignment="1">
      <alignment horizontal="right" vertical="center" indent="2"/>
    </xf>
    <xf numFmtId="167" fontId="0" fillId="4" borderId="0" xfId="0" applyNumberFormat="1" applyFont="1" applyFill="1" applyBorder="1" applyAlignment="1">
      <alignment horizontal="right" vertical="center" indent="2"/>
    </xf>
    <xf numFmtId="166" fontId="0" fillId="0" borderId="0" xfId="0" applyNumberFormat="1" applyFill="1" applyAlignment="1">
      <alignment horizontal="left" vertical="center"/>
    </xf>
    <xf numFmtId="167" fontId="0" fillId="0" borderId="0" xfId="0" applyNumberFormat="1" applyFill="1" applyAlignment="1">
      <alignment vertical="center"/>
    </xf>
    <xf numFmtId="167" fontId="0" fillId="5" borderId="0" xfId="0" applyNumberFormat="1" applyFill="1" applyAlignment="1">
      <alignment vertical="center"/>
    </xf>
  </cellXfs>
  <cellStyles count="2">
    <cellStyle name="Heading 1" xfId="1" builtinId="16" customBuiltin="1"/>
    <cellStyle name="Normal" xfId="0" builtinId="0" customBuiltin="1"/>
  </cellStyles>
  <dxfs count="89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alignment horizontal="right" readingOrder="0"/>
    </dxf>
    <dxf>
      <alignment horizontal="right" readingOrder="0"/>
    </dxf>
    <dxf>
      <numFmt numFmtId="164" formatCode="&quot;$&quot;#,##0.00"/>
      <fill>
        <patternFill>
          <bgColor indexed="64"/>
        </patternFill>
      </fill>
    </dxf>
    <dxf>
      <numFmt numFmtId="164" formatCode="&quot;$&quot;#,##0.00"/>
      <fill>
        <patternFill>
          <bgColor indexed="64"/>
        </patternFill>
      </fill>
    </dxf>
    <dxf>
      <numFmt numFmtId="164" formatCode="&quot;$&quot;#,##0.00"/>
      <fill>
        <patternFill>
          <bgColor indexed="64"/>
        </patternFill>
      </fill>
    </dxf>
    <dxf>
      <numFmt numFmtId="164" formatCode="&quot;$&quot;#,##0.00"/>
    </dxf>
    <dxf>
      <alignment horizontal="right" indent="2" readingOrder="0"/>
    </dxf>
    <dxf>
      <alignment horizontal="right" readingOrder="0"/>
    </dxf>
    <dxf>
      <numFmt numFmtId="164" formatCode="&quot;$&quot;#,##0.00"/>
      <alignment horizontal="right" indent="2" readingOrder="0"/>
    </dxf>
    <dxf>
      <alignment horizontal="general" vertical="center" textRotation="0" wrapText="0" indent="0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general" indent="0" readingOrder="0"/>
    </dxf>
    <dxf>
      <alignment horizontal="general" indent="0" readingOrder="0"/>
    </dxf>
    <dxf>
      <numFmt numFmtId="166" formatCode="dd\-mm\-yyyy"/>
    </dxf>
    <dxf>
      <numFmt numFmtId="166" formatCode="dd\-mm\-yyyy"/>
    </dxf>
    <dxf>
      <numFmt numFmtId="166" formatCode="dd\-mm\-yyyy"/>
    </dxf>
    <dxf>
      <numFmt numFmtId="166" formatCode="dd\-mm\-yyyy"/>
    </dxf>
    <dxf>
      <numFmt numFmtId="166" formatCode="dd\-mm\-yyyy"/>
    </dxf>
    <dxf>
      <numFmt numFmtId="167" formatCode="#,##0.00\ &quot;€&quot;"/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numFmt numFmtId="167" formatCode="#,##0.00\ &quot;€&quot;"/>
    </dxf>
    <dxf>
      <numFmt numFmtId="166" formatCode="dd\-mm\-yyyy"/>
    </dxf>
    <dxf>
      <numFmt numFmtId="166" formatCode="dd\-mm\-yyyy"/>
    </dxf>
    <dxf>
      <numFmt numFmtId="166" formatCode="dd\-mm\-yyyy"/>
    </dxf>
    <dxf>
      <numFmt numFmtId="166" formatCode="dd\-mm\-yyyy"/>
    </dxf>
    <dxf>
      <numFmt numFmtId="166" formatCode="dd\-mm\-yyyy"/>
    </dxf>
    <dxf>
      <alignment horizontal="general" indent="0" readingOrder="0"/>
    </dxf>
    <dxf>
      <alignment horizontal="general" indent="0" readingOrder="0"/>
    </dxf>
    <dxf>
      <numFmt numFmtId="164" formatCode="&quot;$&quot;#,##0.00"/>
    </dxf>
    <dxf>
      <numFmt numFmtId="164" formatCode="&quot;$&quot;#,##0.00"/>
    </dxf>
    <dxf>
      <alignment horizontal="general" vertical="center" textRotation="0" wrapText="0" indent="0" justifyLastLine="0" shrinkToFit="0" readingOrder="0"/>
    </dxf>
    <dxf>
      <numFmt numFmtId="164" formatCode="&quot;$&quot;#,##0.00"/>
      <alignment horizontal="right" indent="2" readingOrder="0"/>
    </dxf>
    <dxf>
      <alignment horizontal="right" readingOrder="0"/>
    </dxf>
    <dxf>
      <alignment horizontal="right" indent="2" readingOrder="0"/>
    </dxf>
    <dxf>
      <numFmt numFmtId="164" formatCode="&quot;$&quot;#,##0.00"/>
    </dxf>
    <dxf>
      <numFmt numFmtId="164" formatCode="&quot;$&quot;#,##0.00"/>
      <fill>
        <patternFill>
          <bgColor indexed="64"/>
        </patternFill>
      </fill>
    </dxf>
    <dxf>
      <numFmt numFmtId="164" formatCode="&quot;$&quot;#,##0.00"/>
      <fill>
        <patternFill>
          <bgColor indexed="64"/>
        </patternFill>
      </fill>
    </dxf>
    <dxf>
      <numFmt numFmtId="164" formatCode="&quot;$&quot;#,##0.00"/>
      <fill>
        <patternFill>
          <bgColor indexed="64"/>
        </patternFill>
      </fill>
    </dxf>
    <dxf>
      <alignment horizontal="right" readingOrder="0"/>
    </dxf>
    <dxf>
      <alignment horizontal="right" readingOrder="0"/>
    </dxf>
    <dxf>
      <fill>
        <patternFill patternType="none">
          <bgColor auto="1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bottom style="thin">
          <color theme="0" tint="-0.14996795556505021"/>
        </bottom>
        <vertical/>
        <horizontal/>
      </border>
    </dxf>
    <dxf>
      <font>
        <b/>
        <i val="0"/>
        <color theme="5"/>
      </font>
      <fill>
        <patternFill>
          <bgColor theme="0" tint="-4.9989318521683403E-2"/>
        </patternFill>
      </fill>
    </dxf>
    <dxf>
      <border>
        <bottom style="thin">
          <color theme="0" tint="-0.14996795556505021"/>
        </bottom>
        <vertical/>
        <horizontal/>
      </border>
    </dxf>
    <dxf>
      <font>
        <b/>
        <i val="0"/>
        <color theme="5"/>
      </font>
      <fill>
        <patternFill>
          <bgColor theme="0" tint="-4.9989318521683403E-2"/>
        </patternFill>
      </fill>
    </dxf>
    <dxf>
      <border>
        <bottom style="thin">
          <color theme="0" tint="-0.14996795556505021"/>
        </bottom>
        <vertical/>
        <horizontal/>
      </border>
    </dxf>
    <dxf>
      <font>
        <b/>
        <i val="0"/>
        <color theme="5"/>
      </font>
      <fill>
        <patternFill>
          <bgColor theme="0" tint="-4.9989318521683403E-2"/>
        </patternFill>
      </fill>
    </dxf>
    <dxf>
      <border>
        <bottom style="thin">
          <color theme="0" tint="-0.14996795556505021"/>
        </bottom>
        <vertical/>
        <horizontal/>
      </border>
    </dxf>
    <dxf>
      <font>
        <b/>
        <i val="0"/>
        <color theme="5"/>
      </font>
      <fill>
        <patternFill>
          <bgColor theme="0" tint="-4.9989318521683403E-2"/>
        </patternFill>
      </fill>
    </dxf>
    <dxf>
      <border>
        <bottom style="thin">
          <color theme="0" tint="-0.14996795556505021"/>
        </bottom>
        <vertical/>
        <horizontal/>
      </border>
    </dxf>
    <dxf>
      <font>
        <b/>
        <i val="0"/>
        <color theme="5"/>
      </font>
      <fill>
        <patternFill>
          <bgColor theme="0" tint="-4.9989318521683403E-2"/>
        </patternFill>
      </fill>
    </dxf>
    <dxf>
      <numFmt numFmtId="167" formatCode="#,##0.00\ &quot;€&quot;"/>
      <fill>
        <patternFill patternType="solid">
          <fgColor indexed="64"/>
          <bgColor rgb="FFEAEAEA"/>
        </patternFill>
      </fill>
    </dxf>
    <dxf>
      <numFmt numFmtId="167" formatCode="#,##0.00\ &quot;€&quot;"/>
      <fill>
        <patternFill patternType="solid">
          <fgColor indexed="64"/>
          <bgColor rgb="FFEAEAEA"/>
        </patternFill>
      </fill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numFmt numFmtId="167" formatCode="#,##0.00\ &quot;€&quot;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8" formatCode="hh:mm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66" formatCode="dd\-mm\-yyyy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4659260841701"/>
      </font>
      <fill>
        <patternFill patternType="solid">
          <fgColor theme="4" tint="0.79992065187536243"/>
          <bgColor theme="0"/>
        </patternFill>
      </fill>
      <border diagonalUp="0" diagonalDown="0">
        <left/>
        <right/>
        <top style="medium">
          <color theme="3" tint="0.39988402966399123"/>
        </top>
        <bottom/>
        <vertical/>
        <horizontal/>
      </border>
    </dxf>
    <dxf>
      <font>
        <b val="0"/>
        <i val="0"/>
        <color theme="5"/>
      </font>
      <fill>
        <patternFill patternType="solid">
          <fgColor theme="4" tint="0.79995117038483843"/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ill>
        <patternFill>
          <bgColor theme="0"/>
        </patternFill>
      </fill>
      <border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</dxfs>
  <tableStyles count="2" defaultTableStyle="Cash Register Sales" defaultPivotStyle="Relatório de Vendas">
    <tableStyle name="Cash Register Sales" pivot="0" count="4">
      <tableStyleElement type="wholeTable" dxfId="88"/>
      <tableStyleElement type="headerRow" dxfId="87"/>
      <tableStyleElement type="totalRow" dxfId="86"/>
      <tableStyleElement type="lastColumn" dxfId="85"/>
    </tableStyle>
    <tableStyle name="Relatório de Vendas" table="0" count="8">
      <tableStyleElement type="wholeTable" dxfId="84"/>
      <tableStyleElement type="headerRow" dxfId="83"/>
      <tableStyleElement type="totalRow" dxfId="82"/>
      <tableStyleElement type="firstColumnSubheading" dxfId="81"/>
      <tableStyleElement type="secondColumnSubheading" dxfId="80"/>
      <tableStyleElement type="firstRowSubheading" dxfId="79"/>
      <tableStyleElement type="secondRowSubheading" dxfId="78"/>
      <tableStyleElement type="thirdRowSubheading" dxfId="77"/>
    </tableStyle>
  </tableStyles>
  <colors>
    <mruColors>
      <color rgb="FFEAEA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Invent&#225;rio!A1"/><Relationship Id="rId1" Type="http://schemas.openxmlformats.org/officeDocument/2006/relationships/hyperlink" Target="#'Relat&#243;rio de Venda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vent&#225;rio!A1"/><Relationship Id="rId1" Type="http://schemas.openxmlformats.org/officeDocument/2006/relationships/hyperlink" Target="#'Dados de Venda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ados de Vendas'!A1"/><Relationship Id="rId1" Type="http://schemas.openxmlformats.org/officeDocument/2006/relationships/hyperlink" Target="#'Relat&#243;rio de Vend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455845</xdr:colOff>
      <xdr:row>2</xdr:row>
      <xdr:rowOff>123825</xdr:rowOff>
    </xdr:from>
    <xdr:to>
      <xdr:col>3</xdr:col>
      <xdr:colOff>941620</xdr:colOff>
      <xdr:row>5</xdr:row>
      <xdr:rowOff>599</xdr:rowOff>
    </xdr:to>
    <xdr:sp macro="" textlink="">
      <xdr:nvSpPr>
        <xdr:cNvPr id="8" name="Relatório de Vendas">
          <a:hlinkClick xmlns:r="http://schemas.openxmlformats.org/officeDocument/2006/relationships" r:id="rId1" tooltip="Clique para ver o Relatório de Vendas"/>
        </xdr:cNvPr>
        <xdr:cNvSpPr/>
      </xdr:nvSpPr>
      <xdr:spPr>
        <a:xfrm>
          <a:off x="1751245" y="771525"/>
          <a:ext cx="1466850" cy="514949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RELATÓRIO DE VENDAS</a:t>
          </a:r>
        </a:p>
      </xdr:txBody>
    </xdr:sp>
    <xdr:clientData fPrintsWithSheet="0"/>
  </xdr:twoCellAnchor>
  <xdr:twoCellAnchor>
    <xdr:from>
      <xdr:col>3</xdr:col>
      <xdr:colOff>991627</xdr:colOff>
      <xdr:row>2</xdr:row>
      <xdr:rowOff>123825</xdr:rowOff>
    </xdr:from>
    <xdr:to>
      <xdr:col>4</xdr:col>
      <xdr:colOff>924951</xdr:colOff>
      <xdr:row>5</xdr:row>
      <xdr:rowOff>599</xdr:rowOff>
    </xdr:to>
    <xdr:sp macro="" textlink="">
      <xdr:nvSpPr>
        <xdr:cNvPr id="13" name="Inventário">
          <a:hlinkClick xmlns:r="http://schemas.openxmlformats.org/officeDocument/2006/relationships" r:id="rId2" tooltip="Clique para ver o Inventário"/>
        </xdr:cNvPr>
        <xdr:cNvSpPr/>
      </xdr:nvSpPr>
      <xdr:spPr>
        <a:xfrm>
          <a:off x="3268102" y="771525"/>
          <a:ext cx="1466849" cy="514949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INVENTÁRIO</a:t>
          </a:r>
        </a:p>
      </xdr:txBody>
    </xdr:sp>
    <xdr:clientData fPrintsWithSheet="0"/>
  </xdr:twoCellAnchor>
  <xdr:twoCellAnchor>
    <xdr:from>
      <xdr:col>1</xdr:col>
      <xdr:colOff>713</xdr:colOff>
      <xdr:row>2</xdr:row>
      <xdr:rowOff>134017</xdr:rowOff>
    </xdr:from>
    <xdr:to>
      <xdr:col>2</xdr:col>
      <xdr:colOff>390645</xdr:colOff>
      <xdr:row>5</xdr:row>
      <xdr:rowOff>12453</xdr:rowOff>
    </xdr:to>
    <xdr:grpSp>
      <xdr:nvGrpSpPr>
        <xdr:cNvPr id="2" name="Dados Vendas"/>
        <xdr:cNvGrpSpPr/>
      </xdr:nvGrpSpPr>
      <xdr:grpSpPr>
        <a:xfrm>
          <a:off x="219788" y="781717"/>
          <a:ext cx="1466257" cy="516611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23" name="Rectângulo 22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3"/>
                </a:solidFill>
              </a:rPr>
              <a:t>DADOS DE VENDAS</a:t>
            </a:r>
          </a:p>
        </xdr:txBody>
      </xdr:sp>
      <xdr:cxnSp macro="">
        <xdr:nvCxnSpPr>
          <xdr:cNvPr id="24" name="Conexão Recta 23" descr="Linha" title="Linh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3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7</xdr:col>
      <xdr:colOff>0</xdr:colOff>
      <xdr:row>4</xdr:row>
      <xdr:rowOff>0</xdr:rowOff>
    </xdr:to>
    <xdr:sp macro="" textlink="">
      <xdr:nvSpPr>
        <xdr:cNvPr id="9" name="Sugestão de Modelo" descr="Para atualizar o Relatório de Vendas, clique com o botão direito do rato na Tabela Dinâmica abaixo e, em seguida, clique em Atualizar." title="SUGESTÃO"/>
        <xdr:cNvSpPr/>
      </xdr:nvSpPr>
      <xdr:spPr>
        <a:xfrm>
          <a:off x="6524625" y="200025"/>
          <a:ext cx="1571625" cy="866775"/>
        </a:xfrm>
        <a:prstGeom prst="wedgeRectCallout">
          <a:avLst>
            <a:gd name="adj1" fmla="val -20833"/>
            <a:gd name="adj2" fmla="val 67763"/>
          </a:avLst>
        </a:prstGeom>
        <a:solidFill>
          <a:schemeClr val="bg1"/>
        </a:solidFill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SUGESTÃO: para atualizar o Relatório de Vendas, clique com o botão direito do rato na Tabela Dinâmica abaixo e, em seguida, clique em </a:t>
          </a:r>
          <a:r>
            <a:rPr lang="en-US" sz="1000" b="1">
              <a:solidFill>
                <a:schemeClr val="tx1">
                  <a:lumMod val="75000"/>
                  <a:lumOff val="25000"/>
                </a:schemeClr>
              </a:solidFill>
            </a:rPr>
            <a:t>Atualizar</a:t>
          </a:r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.</a:t>
          </a:r>
        </a:p>
      </xdr:txBody>
    </xdr:sp>
    <xdr:clientData fPrintsWithSheet="0"/>
  </xdr:twoCellAnchor>
  <xdr:twoCellAnchor>
    <xdr:from>
      <xdr:col>0</xdr:col>
      <xdr:colOff>217007</xdr:colOff>
      <xdr:row>2</xdr:row>
      <xdr:rowOff>75646</xdr:rowOff>
    </xdr:from>
    <xdr:to>
      <xdr:col>1</xdr:col>
      <xdr:colOff>1464782</xdr:colOff>
      <xdr:row>4</xdr:row>
      <xdr:rowOff>206138</xdr:rowOff>
    </xdr:to>
    <xdr:sp macro="" textlink="">
      <xdr:nvSpPr>
        <xdr:cNvPr id="8" name="Dados Vendas">
          <a:hlinkClick xmlns:r="http://schemas.openxmlformats.org/officeDocument/2006/relationships" r:id="rId1" tooltip="Clique para ver os Dados de Vendas"/>
        </xdr:cNvPr>
        <xdr:cNvSpPr/>
      </xdr:nvSpPr>
      <xdr:spPr>
        <a:xfrm>
          <a:off x="217007" y="723346"/>
          <a:ext cx="1466850" cy="549592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DADOS DE VENDAS</a:t>
          </a:r>
        </a:p>
      </xdr:txBody>
    </xdr:sp>
    <xdr:clientData fPrintsWithSheet="0"/>
  </xdr:twoCellAnchor>
  <xdr:twoCellAnchor>
    <xdr:from>
      <xdr:col>2</xdr:col>
      <xdr:colOff>1124264</xdr:colOff>
      <xdr:row>2</xdr:row>
      <xdr:rowOff>75646</xdr:rowOff>
    </xdr:from>
    <xdr:to>
      <xdr:col>3</xdr:col>
      <xdr:colOff>257488</xdr:colOff>
      <xdr:row>4</xdr:row>
      <xdr:rowOff>206138</xdr:rowOff>
    </xdr:to>
    <xdr:sp macro="" textlink="">
      <xdr:nvSpPr>
        <xdr:cNvPr id="10" name="Inventário">
          <a:hlinkClick xmlns:r="http://schemas.openxmlformats.org/officeDocument/2006/relationships" r:id="rId2" tooltip="Clique para ver o Inventário"/>
        </xdr:cNvPr>
        <xdr:cNvSpPr/>
      </xdr:nvSpPr>
      <xdr:spPr>
        <a:xfrm>
          <a:off x="3553139" y="723346"/>
          <a:ext cx="1466849" cy="549592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INVENTÁRIO</a:t>
          </a:r>
        </a:p>
      </xdr:txBody>
    </xdr:sp>
    <xdr:clientData fPrintsWithSheet="0"/>
  </xdr:twoCellAnchor>
  <xdr:twoCellAnchor>
    <xdr:from>
      <xdr:col>1</xdr:col>
      <xdr:colOff>1524000</xdr:colOff>
      <xdr:row>2</xdr:row>
      <xdr:rowOff>85725</xdr:rowOff>
    </xdr:from>
    <xdr:to>
      <xdr:col>2</xdr:col>
      <xdr:colOff>1075732</xdr:colOff>
      <xdr:row>4</xdr:row>
      <xdr:rowOff>217991</xdr:rowOff>
    </xdr:to>
    <xdr:grpSp>
      <xdr:nvGrpSpPr>
        <xdr:cNvPr id="11" name="Relatório de Vendas"/>
        <xdr:cNvGrpSpPr/>
      </xdr:nvGrpSpPr>
      <xdr:grpSpPr>
        <a:xfrm>
          <a:off x="1743075" y="733425"/>
          <a:ext cx="1761532" cy="551366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2" name="Rectângulo 11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2"/>
                </a:solidFill>
              </a:rPr>
              <a:t>RELATÓRIO DE VENDAS</a:t>
            </a:r>
          </a:p>
        </xdr:txBody>
      </xdr:sp>
      <xdr:cxnSp macro="">
        <xdr:nvCxnSpPr>
          <xdr:cNvPr id="13" name="Conexão Recta 12" descr="Linha" title="Linh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2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1521932</xdr:colOff>
      <xdr:row>2</xdr:row>
      <xdr:rowOff>85171</xdr:rowOff>
    </xdr:from>
    <xdr:to>
      <xdr:col>2</xdr:col>
      <xdr:colOff>864707</xdr:colOff>
      <xdr:row>4</xdr:row>
      <xdr:rowOff>215663</xdr:rowOff>
    </xdr:to>
    <xdr:sp macro="" textlink="">
      <xdr:nvSpPr>
        <xdr:cNvPr id="11" name="Relatório de Vendas">
          <a:hlinkClick xmlns:r="http://schemas.openxmlformats.org/officeDocument/2006/relationships" r:id="rId1" tooltip="Clique para ver o Relatório de Vendas"/>
        </xdr:cNvPr>
        <xdr:cNvSpPr/>
      </xdr:nvSpPr>
      <xdr:spPr>
        <a:xfrm>
          <a:off x="1741007" y="732871"/>
          <a:ext cx="1466850" cy="549592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RELATÓRIO DE VENDAS</a:t>
          </a:r>
        </a:p>
      </xdr:txBody>
    </xdr:sp>
    <xdr:clientData fPrintsWithSheet="0"/>
  </xdr:twoCellAnchor>
  <xdr:twoCellAnchor>
    <xdr:from>
      <xdr:col>1</xdr:col>
      <xdr:colOff>314</xdr:colOff>
      <xdr:row>2</xdr:row>
      <xdr:rowOff>85171</xdr:rowOff>
    </xdr:from>
    <xdr:to>
      <xdr:col>1</xdr:col>
      <xdr:colOff>1467163</xdr:colOff>
      <xdr:row>4</xdr:row>
      <xdr:rowOff>215663</xdr:rowOff>
    </xdr:to>
    <xdr:sp macro="" textlink="">
      <xdr:nvSpPr>
        <xdr:cNvPr id="14" name="Inventário">
          <a:hlinkClick xmlns:r="http://schemas.openxmlformats.org/officeDocument/2006/relationships" r:id="rId2" tooltip="Clique para ver os Dados de Vendas"/>
        </xdr:cNvPr>
        <xdr:cNvSpPr/>
      </xdr:nvSpPr>
      <xdr:spPr>
        <a:xfrm>
          <a:off x="219389" y="732871"/>
          <a:ext cx="1466849" cy="549592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DADOS DE VENDAS</a:t>
          </a:r>
        </a:p>
      </xdr:txBody>
    </xdr:sp>
    <xdr:clientData fPrintsWithSheet="0"/>
  </xdr:twoCellAnchor>
  <xdr:twoCellAnchor>
    <xdr:from>
      <xdr:col>2</xdr:col>
      <xdr:colOff>914400</xdr:colOff>
      <xdr:row>2</xdr:row>
      <xdr:rowOff>95250</xdr:rowOff>
    </xdr:from>
    <xdr:to>
      <xdr:col>2</xdr:col>
      <xdr:colOff>2380657</xdr:colOff>
      <xdr:row>5</xdr:row>
      <xdr:rowOff>8441</xdr:rowOff>
    </xdr:to>
    <xdr:grpSp>
      <xdr:nvGrpSpPr>
        <xdr:cNvPr id="17" name="Grupo 16"/>
        <xdr:cNvGrpSpPr/>
      </xdr:nvGrpSpPr>
      <xdr:grpSpPr>
        <a:xfrm>
          <a:off x="3457575" y="742950"/>
          <a:ext cx="1466257" cy="551366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8" name="Rectângulo 17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1"/>
                </a:solidFill>
              </a:rPr>
              <a:t>INVENTÁRIO</a:t>
            </a:r>
          </a:p>
        </xdr:txBody>
      </xdr:sp>
      <xdr:cxnSp macro="">
        <xdr:nvCxnSpPr>
          <xdr:cNvPr id="19" name="Conexão Recta 18" descr="Linha" title="Linh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1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bugfix\portuguese\O15%20Excel\Templates\target\Daily%20cash%20register%20sales_TP103107640.xlt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264.483012731478" createdVersion="5" refreshedVersion="5" minRefreshableVersion="3" recordCount="5">
  <cacheSource type="worksheet">
    <worksheetSource name="tabDadosDeVendas" r:id="rId2"/>
  </cacheSource>
  <cacheFields count="9">
    <cacheField name="DATA" numFmtId="166">
      <sharedItems containsSemiMixedTypes="0" containsNonDate="0" containsDate="1" containsString="0" minDate="2012-02-01T00:00:00" maxDate="2012-02-02T00:00:00" count="1">
        <d v="2012-02-01T00:00:00"/>
      </sharedItems>
    </cacheField>
    <cacheField name="HORA" numFmtId="20">
      <sharedItems containsSemiMixedTypes="0" containsNonDate="0" containsDate="1" containsString="0" minDate="1899-12-30T10:30:00" maxDate="1899-12-30T11:45:00"/>
    </cacheField>
    <cacheField name="NÚMERO DA TRANSAÇÃO" numFmtId="0">
      <sharedItems containsSemiMixedTypes="0" containsString="0" containsNumber="1" containsInteger="1" minValue="1001" maxValue="1005"/>
    </cacheField>
    <cacheField name="REFERÊNCIA/NÚMERO DO PRODUTO" numFmtId="49">
      <sharedItems containsSemiMixedTypes="0" containsString="0" containsNumber="1" containsInteger="1" minValue="90001" maxValue="90023" count="5">
        <n v="90001"/>
        <n v="90023"/>
        <n v="90005"/>
        <n v="90004"/>
        <n v="90002"/>
      </sharedItems>
    </cacheField>
    <cacheField name="DESCRIÇÃO" numFmtId="0">
      <sharedItems count="5">
        <s v="Cobertor"/>
        <s v="Toalha de mesa, 15 cm de diâmetro"/>
        <s v="Prato redondo"/>
        <s v="Prato quadrado"/>
        <s v="Almofada"/>
      </sharedItems>
    </cacheField>
    <cacheField name="VOLUME DE VENDAS" numFmtId="167">
      <sharedItems containsSemiMixedTypes="0" containsString="0" containsNumber="1" minValue="2.95" maxValue="74.95"/>
    </cacheField>
    <cacheField name="% DE IMPOSTO" numFmtId="10">
      <sharedItems containsSemiMixedTypes="0" containsString="0" containsNumber="1" minValue="0.05" maxValue="0.05"/>
    </cacheField>
    <cacheField name="IMPOSTO DE VENDAS" numFmtId="167">
      <sharedItems containsSemiMixedTypes="0" containsString="0" containsNumber="1" minValue="0.14750000000000002" maxValue="3.7475000000000005"/>
    </cacheField>
    <cacheField name="Total" numFmtId="167">
      <sharedItems containsSemiMixedTypes="0" containsString="0" containsNumber="1" minValue="3.0975000000000001" maxValue="78.6975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d v="1899-12-30T10:30:00"/>
    <n v="1001"/>
    <x v="0"/>
    <x v="0"/>
    <n v="74.95"/>
    <n v="0.05"/>
    <n v="3.7475000000000005"/>
    <n v="78.697500000000005"/>
  </r>
  <r>
    <x v="0"/>
    <d v="1899-12-30T10:33:00"/>
    <n v="1002"/>
    <x v="1"/>
    <x v="1"/>
    <n v="34.99"/>
    <n v="0.05"/>
    <n v="1.7495000000000003"/>
    <n v="36.7395"/>
  </r>
  <r>
    <x v="0"/>
    <d v="1899-12-30T10:45:00"/>
    <n v="1003"/>
    <x v="2"/>
    <x v="2"/>
    <n v="55.95"/>
    <n v="0.05"/>
    <n v="2.7975000000000003"/>
    <n v="58.747500000000002"/>
  </r>
  <r>
    <x v="0"/>
    <d v="1899-12-30T10:55:00"/>
    <n v="1004"/>
    <x v="3"/>
    <x v="3"/>
    <n v="2.95"/>
    <n v="0.05"/>
    <n v="0.14750000000000002"/>
    <n v="3.0975000000000001"/>
  </r>
  <r>
    <x v="0"/>
    <d v="1899-12-30T11:45:00"/>
    <n v="1005"/>
    <x v="4"/>
    <x v="4"/>
    <n v="14.98"/>
    <n v="0.05"/>
    <n v="0.74900000000000011"/>
    <n v="15.729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Report" cacheId="5" applyNumberFormats="0" applyBorderFormats="0" applyFontFormats="0" applyPatternFormats="0" applyAlignmentFormats="0" applyWidthHeightFormats="1" dataCaption="Valores" grandTotalCaption="Total Geral" updatedVersion="5" minRefreshableVersion="3" showDrill="0" itemPrintTitles="1" createdVersion="4" indent="0" compact="0" compactData="0" multipleFieldFilters="0">
  <location ref="B8:G14" firstHeaderRow="0" firstDataRow="1" firstDataCol="3"/>
  <pivotFields count="9">
    <pivotField axis="axisRow" compact="0" numFmtId="14" outline="0" showAll="0" defaultSubtotal="0">
      <items count="1">
        <item x="0"/>
      </items>
    </pivotField>
    <pivotField compact="0" numFmtId="18" outline="0" showAll="0" defaultSubtotal="0"/>
    <pivotField compact="0" outline="0" showAll="0" defaultSubtotal="0"/>
    <pivotField axis="axisRow" compact="0" outline="0" showAll="0" defaultSubtotal="0">
      <items count="5">
        <item x="0"/>
        <item x="4"/>
        <item x="3"/>
        <item x="2"/>
        <item x="1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dataField="1" compact="0" numFmtId="164" outline="0" showAll="0" defaultSubtotal="0"/>
    <pivotField compact="0" numFmtId="10" outline="0" showAll="0" defaultSubtotal="0"/>
    <pivotField dataField="1" compact="0" numFmtId="164" outline="0" showAll="0" defaultSubtotal="0"/>
    <pivotField dataField="1" compact="0" numFmtId="164" outline="0" showAll="0" defaultSubtotal="0"/>
  </pivotFields>
  <rowFields count="3">
    <field x="3"/>
    <field x="4"/>
    <field x="0"/>
  </rowFields>
  <rowItems count="6">
    <i>
      <x/>
      <x/>
      <x/>
    </i>
    <i>
      <x v="1"/>
      <x v="4"/>
      <x/>
    </i>
    <i>
      <x v="2"/>
      <x v="3"/>
      <x/>
    </i>
    <i>
      <x v="3"/>
      <x v="2"/>
      <x/>
    </i>
    <i>
      <x v="4"/>
      <x v="1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VOLUME DE VENDAS " fld="5" baseField="0" baseItem="0" numFmtId="164"/>
    <dataField name="IMPOSTO DE VENDAS " fld="7" baseField="0" baseItem="0"/>
    <dataField name="TOTAL " fld="8" baseField="0" baseItem="0"/>
  </dataFields>
  <formats count="25">
    <format dxfId="53">
      <pivotArea field="3" type="button" dataOnly="0" labelOnly="1" outline="0" axis="axisRow" fieldPosition="0"/>
    </format>
    <format dxfId="52">
      <pivotArea dataOnly="0" labelOnly="1" outline="0" fieldPosition="0">
        <references count="1">
          <reference field="3" count="0"/>
        </references>
      </pivotArea>
    </format>
    <format dxfId="51">
      <pivotArea dataOnly="0" labelOnly="1" grandRow="1" outline="0" fieldPosition="0"/>
    </format>
    <format dxfId="50">
      <pivotArea dataOnly="0" labelOnly="1" outline="0" fieldPosition="0">
        <references count="1">
          <reference field="0" count="0"/>
        </references>
      </pivotArea>
    </format>
    <format dxfId="49">
      <pivotArea type="all" dataOnly="0" outline="0" fieldPosition="0"/>
    </format>
    <format dxfId="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">
      <pivotArea outline="0" collapsedLevelsAreSubtotals="1" fieldPosition="0">
        <references count="4">
          <reference field="4294967294" count="1" selected="0">
            <x v="1"/>
          </reference>
          <reference field="0" count="0" selected="0"/>
          <reference field="3" count="1" selected="0">
            <x v="0"/>
          </reference>
          <reference field="4" count="1" selected="0">
            <x v="0"/>
          </reference>
        </references>
      </pivotArea>
    </format>
    <format dxfId="45">
      <pivotArea outline="0" collapsedLevelsAreSubtotals="1" fieldPosition="0">
        <references count="4">
          <reference field="4294967294" count="1" selected="0">
            <x v="1"/>
          </reference>
          <reference field="0" count="0" selected="0"/>
          <reference field="3" count="3" selected="0">
            <x v="1"/>
            <x v="2"/>
            <x v="3"/>
          </reference>
          <reference field="4" count="3" selected="0">
            <x v="2"/>
            <x v="3"/>
            <x v="4"/>
          </reference>
        </references>
      </pivotArea>
    </format>
    <format dxfId="44">
      <pivotArea outline="0" collapsedLevelsAreSubtotals="1" fieldPosition="0">
        <references count="4">
          <reference field="4294967294" count="1" selected="0">
            <x v="1"/>
          </reference>
          <reference field="0" count="0" selected="0"/>
          <reference field="3" count="1" selected="0">
            <x v="4"/>
          </reference>
          <reference field="4" count="1" selected="0">
            <x v="1"/>
          </reference>
        </references>
      </pivotArea>
    </format>
    <format dxfId="43">
      <pivotArea field="3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2">
      <pivotArea outline="0" collapsedLevelsAreSubtotals="1" fieldPosition="0">
        <references count="4">
          <reference field="4294967294" count="1" selected="0">
            <x v="1"/>
          </reference>
          <reference field="0" count="0" selected="0"/>
          <reference field="3" count="1" selected="0">
            <x v="0"/>
          </reference>
          <reference field="4" count="1" selected="0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0">
      <pivotArea outline="0" collapsedLevelsAreSubtotals="1" fieldPosition="0">
        <references count="4">
          <reference field="4294967294" count="1" selected="0"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39">
      <pivotArea outline="0" collapsedLevelsAreSubtotals="1" fieldPosition="0">
        <references count="4">
          <reference field="4294967294" count="1" selected="0">
            <x v="2"/>
          </reference>
          <reference field="0" count="0" selected="0"/>
          <reference field="3" count="1" selected="0">
            <x v="4"/>
          </reference>
          <reference field="4" count="1" selected="0">
            <x v="1"/>
          </reference>
        </references>
      </pivotArea>
    </format>
    <format dxfId="38">
      <pivotArea field="3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6">
      <pivotArea outline="0" collapsedLevelsAreSubtotals="1" fieldPosition="0">
        <references count="4">
          <reference field="4294967294" count="1" selected="0">
            <x v="0"/>
          </reference>
          <reference field="0" count="0" selected="0"/>
          <reference field="3" count="1" selected="0">
            <x v="0"/>
          </reference>
          <reference field="4" count="1" selected="0">
            <x v="0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3">
          <reference field="0" count="0"/>
          <reference field="3" count="1" selected="0">
            <x v="0"/>
          </reference>
          <reference field="4" count="1" selected="0">
            <x v="0"/>
          </reference>
        </references>
      </pivotArea>
    </format>
    <format dxfId="33">
      <pivotArea dataOnly="0" labelOnly="1" outline="0" fieldPosition="0">
        <references count="3">
          <reference field="0" count="0"/>
          <reference field="3" count="1" selected="0">
            <x v="1"/>
          </reference>
          <reference field="4" count="1" selected="0">
            <x v="4"/>
          </reference>
        </references>
      </pivotArea>
    </format>
    <format dxfId="32">
      <pivotArea dataOnly="0" labelOnly="1" outline="0" fieldPosition="0">
        <references count="3">
          <reference field="0" count="0"/>
          <reference field="3" count="1" selected="0">
            <x v="2"/>
          </reference>
          <reference field="4" count="1" selected="0">
            <x v="3"/>
          </reference>
        </references>
      </pivotArea>
    </format>
    <format dxfId="31">
      <pivotArea dataOnly="0" labelOnly="1" outline="0" fieldPosition="0">
        <references count="3">
          <reference field="0" count="0"/>
          <reference field="3" count="1" selected="0">
            <x v="3"/>
          </reference>
          <reference field="4" count="1" selected="0">
            <x v="2"/>
          </reference>
        </references>
      </pivotArea>
    </format>
    <format dxfId="30">
      <pivotArea dataOnly="0" labelOnly="1" outline="0" fieldPosition="0">
        <references count="3">
          <reference field="0" count="0"/>
          <reference field="3" count="1" selected="0">
            <x v="4"/>
          </reference>
          <reference field="4" count="1" selected="0">
            <x v="1"/>
          </reference>
        </references>
      </pivotArea>
    </format>
    <format dxfId="29">
      <pivotArea outline="0" collapsedLevelsAreSubtotals="1" fieldPosition="0"/>
    </format>
  </formats>
  <conditionalFormats count="10">
    <conditionalFormat priority="1">
      <pivotAreas count="1">
        <pivotArea type="data" outline="0" collapsedLevelsAreSubtotals="1" fieldPosition="0">
          <references count="4">
            <reference field="4294967294" count="1" selected="0">
              <x v="2"/>
            </reference>
            <reference field="0" count="1" selected="0">
              <x v="0"/>
            </reference>
            <reference field="3" count="1" selected="0">
              <x v="4"/>
            </reference>
            <reference field="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4">
            <reference field="4294967294" count="1" selected="0">
              <x v="2"/>
            </reference>
            <reference field="0" count="1" selected="0">
              <x v="0"/>
            </reference>
            <reference field="3" count="1" selected="0">
              <x v="4"/>
            </reference>
            <reference field="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4">
            <reference field="4294967294" count="1" selected="0">
              <x v="2"/>
            </reference>
            <reference field="0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4" count="4" selected="0">
              <x v="0"/>
              <x v="2"/>
              <x v="3"/>
              <x v="4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4">
            <reference field="4294967294" count="1" selected="0">
              <x v="2"/>
            </reference>
            <reference field="0" count="1" selected="0">
              <x v="0"/>
            </reference>
            <reference field="3" count="4" selected="0">
              <x v="0"/>
              <x v="1"/>
              <x v="2"/>
              <x v="3"/>
            </reference>
            <reference field="4" count="4" selected="0">
              <x v="0"/>
              <x v="2"/>
              <x v="3"/>
              <x v="4"/>
            </reference>
          </references>
        </pivotArea>
      </pivotAreas>
    </conditionalFormat>
    <conditionalFormat priority="5">
      <pivotAreas count="1">
        <pivotArea type="data" outline="0" collapsedLevelsAreSubtotals="1" fieldPosition="0">
          <references count="4">
            <reference field="4294967294" count="1" selected="0">
              <x v="1"/>
            </reference>
            <reference field="0" count="1" selected="0">
              <x v="0"/>
            </reference>
            <reference field="3" count="1" selected="0">
              <x v="4"/>
            </reference>
            <reference field="4" count="1" selected="0">
              <x v="1"/>
            </reference>
          </references>
        </pivotArea>
      </pivotAreas>
    </conditionalFormat>
    <conditionalFormat priority="6">
      <pivotAreas count="1">
        <pivotArea type="data" outline="0" collapsedLevelsAreSubtotals="1" fieldPosition="0">
          <references count="4">
            <reference field="4294967294" count="1" selected="0">
              <x v="1"/>
            </reference>
            <reference field="0" count="1" selected="0">
              <x v="0"/>
            </reference>
            <reference field="3" count="1" selected="0">
              <x v="4"/>
            </reference>
            <reference field="4" count="1" selected="0">
              <x v="1"/>
            </reference>
          </references>
        </pivotArea>
      </pivotAreas>
    </conditionalFormat>
    <conditionalFormat priority="7">
      <pivotAreas count="1">
        <pivotArea type="data" outline="0" collapsedLevelsAreSubtotals="1" fieldPosition="0">
          <references count="4">
            <reference field="4294967294" count="1" selected="0">
              <x v="1"/>
            </reference>
            <reference field="0" count="1" selected="0">
              <x v="0"/>
            </reference>
            <reference field="3" count="3" selected="0">
              <x v="1"/>
              <x v="2"/>
              <x v="3"/>
            </reference>
            <reference field="4" count="3" selected="0">
              <x v="2"/>
              <x v="3"/>
              <x v="4"/>
            </reference>
          </references>
        </pivotArea>
      </pivotAreas>
    </conditionalFormat>
    <conditionalFormat priority="8">
      <pivotAreas count="1">
        <pivotArea type="data" outline="0" collapsedLevelsAreSubtotals="1" fieldPosition="0">
          <references count="4">
            <reference field="4294967294" count="1" selected="0">
              <x v="1"/>
            </reference>
            <reference field="0" count="1" selected="0">
              <x v="0"/>
            </reference>
            <reference field="3" count="3" selected="0">
              <x v="1"/>
              <x v="2"/>
              <x v="3"/>
            </reference>
            <reference field="4" count="3" selected="0">
              <x v="2"/>
              <x v="3"/>
              <x v="4"/>
            </reference>
          </references>
        </pivotArea>
      </pivotAreas>
    </conditionalFormat>
    <conditionalFormat priority="9">
      <pivotAreas count="1">
        <pivotArea type="data" outline="0" collapsedLevelsAreSubtotals="1" fieldPosition="0">
          <references count="4">
            <reference field="4294967294" count="1" selected="0">
              <x v="1"/>
            </reference>
            <reference field="0" count="1" selected="0">
              <x v="0"/>
            </reference>
            <reference field="3" count="1" selected="0">
              <x v="0"/>
            </reference>
            <reference field="4" count="1" selected="0">
              <x v="0"/>
            </reference>
          </references>
        </pivotArea>
      </pivotAreas>
    </conditionalFormat>
    <conditionalFormat priority="10">
      <pivotAreas count="1">
        <pivotArea type="data" outline="0" collapsedLevelsAreSubtotals="1" fieldPosition="0">
          <references count="4">
            <reference field="4294967294" count="1" selected="0">
              <x v="1"/>
            </reference>
            <reference field="0" count="1" selected="0">
              <x v="0"/>
            </reference>
            <reference field="3" count="1" selected="0">
              <x v="0"/>
            </reference>
            <reference field="4" count="1" selected="0">
              <x v="0"/>
            </reference>
          </references>
        </pivotArea>
      </pivotAreas>
    </conditionalFormat>
  </conditionalFormats>
  <pivotTableStyleInfo name="Relatório de Venda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Tabela Dinâmica" altTextSummary="Tabela Dinâmica do Relatório de Vendas.  Mostra um total por REFERÊNCIA/NÚMERO DO PRODUTO, DESCRIÇÃO e DATA, mostrando os totais de Imposto de Vendas e Total." hideValuesRow="1"/>
    </ext>
  </extLst>
</pivotTableDefinition>
</file>

<file path=xl/tables/table1.xml><?xml version="1.0" encoding="utf-8"?>
<table xmlns="http://schemas.openxmlformats.org/spreadsheetml/2006/main" id="1" name="tabDadosDeVendas" displayName="tabDadosDeVendas" ref="B8:J13">
  <autoFilter ref="B8:J13"/>
  <tableColumns count="9">
    <tableColumn id="1" name="DATA" totalsRowLabel="Total" dataDxfId="76" totalsRowDxfId="75"/>
    <tableColumn id="2" name="HORA" dataDxfId="74" totalsRowDxfId="73"/>
    <tableColumn id="3" name="NÚMERO DA TRANSAÇÃO" totalsRowDxfId="72"/>
    <tableColumn id="8" name="REFERÊNCIA/NÚMERO DO PRODUTO" totalsRowDxfId="71"/>
    <tableColumn id="4" name="DESCRIÇÃO" dataDxfId="70" totalsRowDxfId="69">
      <calculatedColumnFormula>IFERROR(IF(ISNA(VLOOKUP(tabDadosDeVendas[[#This Row],[REFERÊNCIA/NÚMERO DO PRODUTO]],tblInventário[],2,0)),"",VLOOKUP(tabDadosDeVendas[[#This Row],[REFERÊNCIA/NÚMERO DO PRODUTO]],tblInventário[],2,0)),"Nenhuma descrição encontrada")</calculatedColumnFormula>
    </tableColumn>
    <tableColumn id="5" name="VOLUME DE VENDAS" dataDxfId="68" totalsRowDxfId="67"/>
    <tableColumn id="9" name="% DE IMPOSTO" totalsRowDxfId="66"/>
    <tableColumn id="6" name="IMPOSTO DE VENDAS" dataDxfId="65">
      <calculatedColumnFormula>tabDadosDeVendas[[#This Row],[VOLUME DE VENDAS]]*tabDadosDeVendas[[#This Row],[% DE IMPOSTO]]</calculatedColumnFormula>
    </tableColumn>
    <tableColumn id="7" name="Total" totalsRowFunction="sum" dataDxfId="64">
      <calculatedColumnFormula>tabDadosDeVendas[[#This Row],[VOLUME DE VENDAS]]+tabDadosDeVendas[[#This Row],[IMPOSTO DE VENDAS]]</calculatedColumnFormula>
    </tableColumn>
  </tableColumns>
  <tableStyleInfo name="Cash Register Sales" showFirstColumn="0" showLastColumn="1" showRowStripes="1" showColumnStripes="0"/>
  <extLst>
    <ext xmlns:x14="http://schemas.microsoft.com/office/spreadsheetml/2009/9/main" uri="{504A1905-F514-4f6f-8877-14C23A59335A}">
      <x14:table altText="Tabela" altTextSummary="Tabela de Dados de Vendas. Introduza transações das vendas diárias.  As descrições são automaticamente preenchidas pela fórmula REFERÊNCIA/NÚMERO DO PRODUTO, com base na folha de cálculo Inventário.  IMPOSTO DE VENDAS e TOTAL são valores calculados."/>
    </ext>
  </extLst>
</table>
</file>

<file path=xl/tables/table2.xml><?xml version="1.0" encoding="utf-8"?>
<table xmlns="http://schemas.openxmlformats.org/spreadsheetml/2006/main" id="2" name="tblInventário" displayName="tblInventário" ref="B8:C31" totalsRowShown="0" headerRowDxfId="28" dataDxfId="27">
  <tableColumns count="2">
    <tableColumn id="1" name="REFERÊNCIA/NÚMERO DO PRODUTO" dataDxfId="26"/>
    <tableColumn id="2" name="DESCRIÇÃO" dataDxfId="25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Tabela" altTextSummary="Tabela de Inventário.  Introduza os dados de REFERÊNCIA/NÚMERO DO PRODUTO e respetivas DESCRIÇÕES.  Desta forma, quando introduz os dados de REFERÊNCIA/NÚMERO DO PRODUTO, a folha de cálculo Dados de Vendas fica preenchida."/>
    </ext>
  </extLst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rgbClr val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Daily Cash Register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13"/>
  <sheetViews>
    <sheetView showGridLines="0" tabSelected="1" zoomScaleNormal="100" workbookViewId="0">
      <selection activeCell="B6" sqref="B6"/>
    </sheetView>
  </sheetViews>
  <sheetFormatPr defaultRowHeight="21" customHeight="1" x14ac:dyDescent="0.3"/>
  <cols>
    <col min="1" max="1" width="3.28515625" customWidth="1"/>
    <col min="2" max="2" width="16.140625" style="9" customWidth="1"/>
    <col min="3" max="3" width="14.7109375" style="2" customWidth="1"/>
    <col min="4" max="4" width="24.5703125" style="2" bestFit="1" customWidth="1"/>
    <col min="5" max="5" width="34.140625" style="2" bestFit="1" customWidth="1"/>
    <col min="6" max="6" width="31.85546875" style="2" bestFit="1" customWidth="1"/>
    <col min="7" max="7" width="21.42578125" style="5" bestFit="1" customWidth="1"/>
    <col min="8" max="8" width="16.7109375" style="5" bestFit="1" customWidth="1"/>
    <col min="9" max="9" width="22.28515625" style="5" bestFit="1" customWidth="1"/>
    <col min="10" max="10" width="16.5703125" style="5" customWidth="1"/>
    <col min="11" max="11" width="3.28515625" customWidth="1"/>
  </cols>
  <sheetData>
    <row r="1" spans="2:11" ht="15" x14ac:dyDescent="0.3">
      <c r="B1" s="7"/>
      <c r="C1"/>
      <c r="D1"/>
      <c r="E1"/>
      <c r="F1"/>
      <c r="G1" s="6"/>
      <c r="H1" s="6"/>
      <c r="I1" s="6"/>
      <c r="J1"/>
    </row>
    <row r="2" spans="2:11" ht="36" x14ac:dyDescent="0.3">
      <c r="B2" s="8" t="s">
        <v>34</v>
      </c>
      <c r="C2"/>
      <c r="D2"/>
      <c r="E2"/>
      <c r="F2"/>
      <c r="G2" s="6"/>
      <c r="H2" s="6"/>
      <c r="I2" s="6"/>
      <c r="J2"/>
    </row>
    <row r="3" spans="2:11" ht="17.25" customHeight="1" x14ac:dyDescent="0.3">
      <c r="B3" s="8"/>
      <c r="C3"/>
      <c r="D3"/>
      <c r="E3"/>
      <c r="F3"/>
      <c r="G3" s="6"/>
      <c r="H3" s="6"/>
      <c r="I3" s="6"/>
      <c r="J3" s="6"/>
    </row>
    <row r="4" spans="2:11" ht="15.75" customHeight="1" x14ac:dyDescent="0.3">
      <c r="B4" s="7"/>
      <c r="C4"/>
      <c r="D4"/>
      <c r="E4"/>
      <c r="F4"/>
      <c r="G4" s="6"/>
      <c r="H4" s="6"/>
      <c r="I4" s="6"/>
      <c r="J4" s="6"/>
    </row>
    <row r="5" spans="2:11" ht="17.25" customHeight="1" x14ac:dyDescent="0.3">
      <c r="B5" s="7"/>
      <c r="C5"/>
      <c r="D5"/>
      <c r="E5"/>
      <c r="F5"/>
      <c r="G5" s="6"/>
      <c r="H5" s="6"/>
      <c r="I5" s="6"/>
      <c r="J5" s="6"/>
    </row>
    <row r="6" spans="2:11" ht="15" x14ac:dyDescent="0.3">
      <c r="B6" s="10"/>
      <c r="C6" s="1"/>
      <c r="D6" s="1"/>
      <c r="E6" s="1"/>
      <c r="F6" s="1"/>
      <c r="G6" s="11"/>
      <c r="H6" s="11"/>
      <c r="I6" s="11"/>
      <c r="J6" s="11"/>
      <c r="K6" t="s">
        <v>33</v>
      </c>
    </row>
    <row r="7" spans="2:11" ht="15" x14ac:dyDescent="0.3">
      <c r="B7" s="10"/>
      <c r="C7" s="1"/>
      <c r="D7" s="1"/>
      <c r="E7" s="1"/>
      <c r="F7" s="1"/>
      <c r="G7" s="11"/>
      <c r="H7" s="11"/>
      <c r="I7" s="11"/>
      <c r="J7" s="11"/>
      <c r="K7" t="s">
        <v>33</v>
      </c>
    </row>
    <row r="8" spans="2:11" ht="21" customHeight="1" x14ac:dyDescent="0.3">
      <c r="B8" s="26" t="s">
        <v>24</v>
      </c>
      <c r="C8" s="27" t="s">
        <v>25</v>
      </c>
      <c r="D8" s="27" t="s">
        <v>26</v>
      </c>
      <c r="E8" s="27" t="s">
        <v>27</v>
      </c>
      <c r="F8" s="27" t="s">
        <v>28</v>
      </c>
      <c r="G8" s="28" t="s">
        <v>29</v>
      </c>
      <c r="H8" s="28" t="s">
        <v>30</v>
      </c>
      <c r="I8" s="28" t="s">
        <v>31</v>
      </c>
      <c r="J8" s="28" t="s">
        <v>32</v>
      </c>
    </row>
    <row r="9" spans="2:11" ht="21" customHeight="1" x14ac:dyDescent="0.3">
      <c r="B9" s="33">
        <v>40940</v>
      </c>
      <c r="C9" s="32">
        <v>0.4375</v>
      </c>
      <c r="D9" s="29">
        <v>1001</v>
      </c>
      <c r="E9" s="30">
        <v>90001</v>
      </c>
      <c r="F9" s="29" t="str">
        <f>IFERROR(IF(ISNA(VLOOKUP(tabDadosDeVendas[[#This Row],[REFERÊNCIA/NÚMERO DO PRODUTO]],tblInventário[],2,0)),"",VLOOKUP(tabDadosDeVendas[[#This Row],[REFERÊNCIA/NÚMERO DO PRODUTO]],tblInventário[],2,0)),"Nenhuma descrição encontrada")</f>
        <v>Cobertor</v>
      </c>
      <c r="G9" s="34">
        <v>74.95</v>
      </c>
      <c r="H9" s="31">
        <v>0.05</v>
      </c>
      <c r="I9" s="35">
        <f>tabDadosDeVendas[[#This Row],[VOLUME DE VENDAS]]*tabDadosDeVendas[[#This Row],[% DE IMPOSTO]]</f>
        <v>3.7475000000000005</v>
      </c>
      <c r="J9" s="35">
        <f>tabDadosDeVendas[[#This Row],[VOLUME DE VENDAS]]+tabDadosDeVendas[[#This Row],[IMPOSTO DE VENDAS]]</f>
        <v>78.697500000000005</v>
      </c>
    </row>
    <row r="10" spans="2:11" ht="21" customHeight="1" x14ac:dyDescent="0.3">
      <c r="B10" s="33">
        <v>40940</v>
      </c>
      <c r="C10" s="32">
        <v>0.43958333333333338</v>
      </c>
      <c r="D10" s="29">
        <v>1002</v>
      </c>
      <c r="E10" s="30">
        <v>90023</v>
      </c>
      <c r="F10" s="29" t="str">
        <f>IFERROR(IF(ISNA(VLOOKUP(tabDadosDeVendas[[#This Row],[REFERÊNCIA/NÚMERO DO PRODUTO]],tblInventário[],2,0)),"",VLOOKUP(tabDadosDeVendas[[#This Row],[REFERÊNCIA/NÚMERO DO PRODUTO]],tblInventário[],2,0)),"Nenhuma descrição encontrada")</f>
        <v>Toalha de mesa, 15 cm de diâmetro</v>
      </c>
      <c r="G10" s="34">
        <v>34.99</v>
      </c>
      <c r="H10" s="31">
        <v>0.05</v>
      </c>
      <c r="I10" s="35">
        <f>tabDadosDeVendas[[#This Row],[VOLUME DE VENDAS]]*tabDadosDeVendas[[#This Row],[% DE IMPOSTO]]</f>
        <v>1.7495000000000003</v>
      </c>
      <c r="J10" s="35">
        <f>tabDadosDeVendas[[#This Row],[VOLUME DE VENDAS]]+tabDadosDeVendas[[#This Row],[IMPOSTO DE VENDAS]]</f>
        <v>36.7395</v>
      </c>
    </row>
    <row r="11" spans="2:11" ht="21" customHeight="1" x14ac:dyDescent="0.3">
      <c r="B11" s="33">
        <v>40940</v>
      </c>
      <c r="C11" s="32">
        <v>0.44791666666666669</v>
      </c>
      <c r="D11" s="29">
        <v>1003</v>
      </c>
      <c r="E11" s="30">
        <v>90005</v>
      </c>
      <c r="F11" s="29" t="str">
        <f>IFERROR(IF(ISNA(VLOOKUP(tabDadosDeVendas[[#This Row],[REFERÊNCIA/NÚMERO DO PRODUTO]],tblInventário[],2,0)),"",VLOOKUP(tabDadosDeVendas[[#This Row],[REFERÊNCIA/NÚMERO DO PRODUTO]],tblInventário[],2,0)),"Nenhuma descrição encontrada")</f>
        <v>Prato redondo</v>
      </c>
      <c r="G11" s="34">
        <v>55.95</v>
      </c>
      <c r="H11" s="31">
        <v>0.05</v>
      </c>
      <c r="I11" s="35">
        <f>tabDadosDeVendas[[#This Row],[VOLUME DE VENDAS]]*tabDadosDeVendas[[#This Row],[% DE IMPOSTO]]</f>
        <v>2.7975000000000003</v>
      </c>
      <c r="J11" s="35">
        <f>tabDadosDeVendas[[#This Row],[VOLUME DE VENDAS]]+tabDadosDeVendas[[#This Row],[IMPOSTO DE VENDAS]]</f>
        <v>58.747500000000002</v>
      </c>
    </row>
    <row r="12" spans="2:11" ht="21" customHeight="1" x14ac:dyDescent="0.3">
      <c r="B12" s="33">
        <v>40940</v>
      </c>
      <c r="C12" s="32">
        <v>0.4548611111111111</v>
      </c>
      <c r="D12" s="29">
        <v>1004</v>
      </c>
      <c r="E12" s="30">
        <v>90004</v>
      </c>
      <c r="F12" s="29" t="str">
        <f>IFERROR(IF(ISNA(VLOOKUP(tabDadosDeVendas[[#This Row],[REFERÊNCIA/NÚMERO DO PRODUTO]],tblInventário[],2,0)),"",VLOOKUP(tabDadosDeVendas[[#This Row],[REFERÊNCIA/NÚMERO DO PRODUTO]],tblInventário[],2,0)),"Nenhuma descrição encontrada")</f>
        <v>Prato quadrado</v>
      </c>
      <c r="G12" s="34">
        <v>2.95</v>
      </c>
      <c r="H12" s="31">
        <v>0.05</v>
      </c>
      <c r="I12" s="35">
        <f>tabDadosDeVendas[[#This Row],[VOLUME DE VENDAS]]*tabDadosDeVendas[[#This Row],[% DE IMPOSTO]]</f>
        <v>0.14750000000000002</v>
      </c>
      <c r="J12" s="35">
        <f>tabDadosDeVendas[[#This Row],[VOLUME DE VENDAS]]+tabDadosDeVendas[[#This Row],[IMPOSTO DE VENDAS]]</f>
        <v>3.0975000000000001</v>
      </c>
    </row>
    <row r="13" spans="2:11" ht="21" customHeight="1" x14ac:dyDescent="0.3">
      <c r="B13" s="33">
        <v>40940</v>
      </c>
      <c r="C13" s="32">
        <v>0.48958333333333331</v>
      </c>
      <c r="D13" s="29">
        <v>1005</v>
      </c>
      <c r="E13" s="30">
        <v>90002</v>
      </c>
      <c r="F13" s="29" t="str">
        <f>IFERROR(IF(ISNA(VLOOKUP(tabDadosDeVendas[[#This Row],[REFERÊNCIA/NÚMERO DO PRODUTO]],tblInventário[],2,0)),"",VLOOKUP(tabDadosDeVendas[[#This Row],[REFERÊNCIA/NÚMERO DO PRODUTO]],tblInventário[],2,0)),"Nenhuma descrição encontrada")</f>
        <v>Almofada</v>
      </c>
      <c r="G13" s="34">
        <v>14.98</v>
      </c>
      <c r="H13" s="31">
        <v>0.05</v>
      </c>
      <c r="I13" s="35">
        <f>tabDadosDeVendas[[#This Row],[VOLUME DE VENDAS]]*tabDadosDeVendas[[#This Row],[% DE IMPOSTO]]</f>
        <v>0.74900000000000011</v>
      </c>
      <c r="J13" s="35">
        <f>tabDadosDeVendas[[#This Row],[VOLUME DE VENDAS]]+tabDadosDeVendas[[#This Row],[IMPOSTO DE VENDAS]]</f>
        <v>15.729000000000001</v>
      </c>
    </row>
  </sheetData>
  <dataValidations count="1">
    <dataValidation type="list" errorStyle="warning" allowBlank="1" showInputMessage="1" showErrorMessage="1" errorTitle="Ups!" error="Estes números são de uma lista da folha Inventário. Para os adicionar à lista pendente, clique em Cancelar, vá até à folha Inventário e adicione à lista." sqref="E9:E13">
      <formula1>PN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G15"/>
  <sheetViews>
    <sheetView showGridLines="0" zoomScaleNormal="100" workbookViewId="0">
      <selection activeCell="E9" sqref="E9"/>
    </sheetView>
  </sheetViews>
  <sheetFormatPr defaultRowHeight="21" customHeight="1" x14ac:dyDescent="0.3"/>
  <cols>
    <col min="1" max="1" width="3.28515625" customWidth="1"/>
    <col min="2" max="2" width="33.140625" style="16" customWidth="1"/>
    <col min="3" max="3" width="35" style="2" customWidth="1"/>
    <col min="4" max="4" width="13.28515625" style="2" customWidth="1"/>
    <col min="5" max="5" width="18.42578125" style="2" bestFit="1" customWidth="1"/>
    <col min="6" max="6" width="19.28515625" style="2" bestFit="1" customWidth="1"/>
    <col min="7" max="7" width="14.28515625" style="2" customWidth="1"/>
  </cols>
  <sheetData>
    <row r="1" spans="2:7" ht="15" x14ac:dyDescent="0.3">
      <c r="B1" s="22"/>
      <c r="C1" s="19"/>
      <c r="D1" s="19"/>
      <c r="E1" s="19"/>
      <c r="F1" s="19"/>
      <c r="G1" s="19"/>
    </row>
    <row r="2" spans="2:7" ht="36" x14ac:dyDescent="0.3">
      <c r="B2" s="20" t="s">
        <v>34</v>
      </c>
      <c r="C2" s="19"/>
      <c r="D2" s="19"/>
      <c r="E2" s="19"/>
      <c r="F2" s="19"/>
      <c r="G2" s="23"/>
    </row>
    <row r="3" spans="2:7" ht="17.25" customHeight="1" x14ac:dyDescent="0.3">
      <c r="B3" s="24"/>
      <c r="C3" s="19"/>
      <c r="D3" s="19"/>
      <c r="E3" s="19"/>
      <c r="F3" s="19"/>
      <c r="G3" s="19"/>
    </row>
    <row r="4" spans="2:7" ht="15.75" customHeight="1" x14ac:dyDescent="0.3">
      <c r="B4" s="25"/>
      <c r="C4" s="19"/>
      <c r="D4" s="19"/>
      <c r="E4" s="19"/>
      <c r="F4" s="19"/>
      <c r="G4" s="19"/>
    </row>
    <row r="5" spans="2:7" ht="17.25" customHeight="1" x14ac:dyDescent="0.3">
      <c r="B5" s="25"/>
      <c r="C5" s="19"/>
      <c r="D5" s="19"/>
      <c r="E5" s="19"/>
      <c r="F5" s="19"/>
      <c r="G5" s="19"/>
    </row>
    <row r="6" spans="2:7" ht="15" x14ac:dyDescent="0.3">
      <c r="B6" s="3"/>
      <c r="C6" s="1"/>
      <c r="D6" s="1"/>
      <c r="E6" s="1"/>
      <c r="F6" s="1"/>
      <c r="G6" s="1"/>
    </row>
    <row r="7" spans="2:7" ht="15" x14ac:dyDescent="0.3">
      <c r="B7" s="3"/>
      <c r="C7" s="1"/>
      <c r="D7" s="1"/>
      <c r="E7" s="1"/>
      <c r="F7" s="1"/>
      <c r="G7" s="1"/>
    </row>
    <row r="8" spans="2:7" ht="21" customHeight="1" x14ac:dyDescent="0.3">
      <c r="B8" s="17" t="s">
        <v>27</v>
      </c>
      <c r="C8" s="2" t="s">
        <v>28</v>
      </c>
      <c r="D8" s="2" t="s">
        <v>24</v>
      </c>
      <c r="E8" s="18" t="s">
        <v>36</v>
      </c>
      <c r="F8" s="18" t="s">
        <v>35</v>
      </c>
      <c r="G8" s="18" t="s">
        <v>37</v>
      </c>
    </row>
    <row r="9" spans="2:7" ht="21" customHeight="1" x14ac:dyDescent="0.3">
      <c r="B9" s="17">
        <v>90001</v>
      </c>
      <c r="C9" s="2" t="s">
        <v>0</v>
      </c>
      <c r="D9" s="36">
        <v>40940</v>
      </c>
      <c r="E9" s="37">
        <v>74.95</v>
      </c>
      <c r="F9" s="38">
        <v>3.7475000000000005</v>
      </c>
      <c r="G9" s="37">
        <v>78.697500000000005</v>
      </c>
    </row>
    <row r="10" spans="2:7" ht="21" customHeight="1" x14ac:dyDescent="0.3">
      <c r="B10" s="17">
        <v>90002</v>
      </c>
      <c r="C10" s="2" t="s">
        <v>1</v>
      </c>
      <c r="D10" s="36">
        <v>40940</v>
      </c>
      <c r="E10" s="37">
        <v>14.98</v>
      </c>
      <c r="F10" s="38">
        <v>0.74900000000000011</v>
      </c>
      <c r="G10" s="37">
        <v>15.729000000000001</v>
      </c>
    </row>
    <row r="11" spans="2:7" ht="21" customHeight="1" x14ac:dyDescent="0.3">
      <c r="B11" s="17">
        <v>90004</v>
      </c>
      <c r="C11" s="2" t="s">
        <v>3</v>
      </c>
      <c r="D11" s="36">
        <v>40940</v>
      </c>
      <c r="E11" s="37">
        <v>2.95</v>
      </c>
      <c r="F11" s="38">
        <v>0.14750000000000002</v>
      </c>
      <c r="G11" s="37">
        <v>3.0975000000000001</v>
      </c>
    </row>
    <row r="12" spans="2:7" ht="21" customHeight="1" x14ac:dyDescent="0.3">
      <c r="B12" s="17">
        <v>90005</v>
      </c>
      <c r="C12" s="2" t="s">
        <v>4</v>
      </c>
      <c r="D12" s="36">
        <v>40940</v>
      </c>
      <c r="E12" s="37">
        <v>55.95</v>
      </c>
      <c r="F12" s="38">
        <v>2.7975000000000003</v>
      </c>
      <c r="G12" s="37">
        <v>58.747500000000002</v>
      </c>
    </row>
    <row r="13" spans="2:7" ht="21" customHeight="1" x14ac:dyDescent="0.3">
      <c r="B13" s="17">
        <v>90023</v>
      </c>
      <c r="C13" s="2" t="s">
        <v>22</v>
      </c>
      <c r="D13" s="36">
        <v>40940</v>
      </c>
      <c r="E13" s="37">
        <v>34.99</v>
      </c>
      <c r="F13" s="38">
        <v>1.7495000000000003</v>
      </c>
      <c r="G13" s="37">
        <v>36.7395</v>
      </c>
    </row>
    <row r="14" spans="2:7" ht="21" customHeight="1" x14ac:dyDescent="0.3">
      <c r="B14" s="17" t="s">
        <v>23</v>
      </c>
      <c r="C14" s="17"/>
      <c r="D14" s="17"/>
      <c r="E14" s="37">
        <v>183.82000000000002</v>
      </c>
      <c r="F14" s="37">
        <v>9.1910000000000025</v>
      </c>
      <c r="G14" s="37">
        <v>193.011</v>
      </c>
    </row>
    <row r="15" spans="2:7" ht="21" customHeight="1" x14ac:dyDescent="0.3">
      <c r="B15" s="1"/>
      <c r="C15" s="1"/>
      <c r="D15" s="1"/>
      <c r="E15" s="1"/>
      <c r="F15" s="1"/>
      <c r="G15" s="1"/>
    </row>
  </sheetData>
  <conditionalFormatting pivot="1" sqref="F9">
    <cfRule type="expression" dxfId="63" priority="10">
      <formula>ROW()&lt;&gt;ROW(INDEX($G:$G,COUNTA($G:$G)+PT_LinhaInicial - 2,1))</formula>
    </cfRule>
  </conditionalFormatting>
  <conditionalFormatting pivot="1" sqref="F9">
    <cfRule type="expression" dxfId="62" priority="9">
      <formula>ROW()&lt;&gt;ROW(INDEX($G:$G,COUNTA($G:$G)+PT_LinhaInicial - 3,1))</formula>
    </cfRule>
  </conditionalFormatting>
  <conditionalFormatting pivot="1" sqref="F10:F12">
    <cfRule type="expression" dxfId="61" priority="8">
      <formula>ROW()&lt;&gt;ROW(INDEX($G:$G,COUNTA($G:$G)+PT_LinhaInicial - 2,1))</formula>
    </cfRule>
  </conditionalFormatting>
  <conditionalFormatting pivot="1" sqref="F10:F12">
    <cfRule type="expression" dxfId="60" priority="7">
      <formula>ROW()&lt;&gt;ROW(INDEX($G:$G,COUNTA($G:$G)+PT_LinhaInicial - 3,1))</formula>
    </cfRule>
  </conditionalFormatting>
  <conditionalFormatting pivot="1" sqref="F13">
    <cfRule type="expression" dxfId="59" priority="6">
      <formula>ROW()&lt;&gt;ROW(INDEX($G:$G,COUNTA($G:$G)+PT_LinhaInicial - 2,1))</formula>
    </cfRule>
  </conditionalFormatting>
  <conditionalFormatting pivot="1" sqref="F13">
    <cfRule type="expression" dxfId="58" priority="5">
      <formula>ROW()&lt;&gt;ROW(INDEX($G:$G,COUNTA($G:$G)+PT_LinhaInicial - 3,1))</formula>
    </cfRule>
  </conditionalFormatting>
  <conditionalFormatting pivot="1" sqref="G9:G12">
    <cfRule type="expression" dxfId="57" priority="4">
      <formula>ROW()&lt;&gt;ROW(INDEX($G:$G,COUNTA($G:$G)+PT_LinhaInicial - 2,1))</formula>
    </cfRule>
  </conditionalFormatting>
  <conditionalFormatting pivot="1" sqref="G9:G12">
    <cfRule type="expression" dxfId="56" priority="3">
      <formula>ROW()&lt;&gt;ROW(INDEX($G:$G,COUNTA($G:$G)+PT_LinhaInicial - 3,1))</formula>
    </cfRule>
  </conditionalFormatting>
  <conditionalFormatting pivot="1" sqref="G13">
    <cfRule type="expression" dxfId="55" priority="2">
      <formula>ROW()&lt;&gt;ROW(INDEX($G:$G,COUNTA($G:$G)+PT_LinhaInicial - 2,1))</formula>
    </cfRule>
  </conditionalFormatting>
  <conditionalFormatting pivot="1" sqref="G13">
    <cfRule type="expression" dxfId="54" priority="1">
      <formula>ROW()&lt;&gt;ROW(INDEX($G:$G,COUNTA($G:$G)+PT_LinhaInicial - 3,1))</formula>
    </cfRule>
  </conditionalFormatting>
  <printOptions horizontalCentered="1"/>
  <pageMargins left="0.25" right="0.25" top="0.75" bottom="0.75" header="0.3" footer="0.3"/>
  <pageSetup paperSize="9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C31"/>
  <sheetViews>
    <sheetView showGridLines="0" zoomScaleNormal="100" workbookViewId="0"/>
  </sheetViews>
  <sheetFormatPr defaultRowHeight="21" customHeight="1" x14ac:dyDescent="0.3"/>
  <cols>
    <col min="1" max="1" width="3.28515625" customWidth="1"/>
    <col min="2" max="2" width="34.85546875" style="12" customWidth="1"/>
    <col min="3" max="3" width="46.85546875" style="2" customWidth="1"/>
  </cols>
  <sheetData>
    <row r="1" spans="2:3" ht="15" x14ac:dyDescent="0.3">
      <c r="B1" s="19"/>
      <c r="C1" s="19"/>
    </row>
    <row r="2" spans="2:3" ht="36" x14ac:dyDescent="0.3">
      <c r="B2" s="20" t="s">
        <v>34</v>
      </c>
      <c r="C2" s="19"/>
    </row>
    <row r="3" spans="2:3" ht="17.25" customHeight="1" x14ac:dyDescent="0.3">
      <c r="B3" s="19"/>
      <c r="C3" s="19"/>
    </row>
    <row r="4" spans="2:3" ht="15.75" customHeight="1" x14ac:dyDescent="0.3">
      <c r="B4" s="19"/>
      <c r="C4" s="19"/>
    </row>
    <row r="5" spans="2:3" ht="17.25" customHeight="1" x14ac:dyDescent="0.3">
      <c r="B5" s="19"/>
      <c r="C5" s="19"/>
    </row>
    <row r="6" spans="2:3" ht="10.5" customHeight="1" x14ac:dyDescent="0.3">
      <c r="B6" s="21"/>
      <c r="C6" s="10"/>
    </row>
    <row r="7" spans="2:3" ht="12" customHeight="1" x14ac:dyDescent="0.3">
      <c r="B7" s="21"/>
      <c r="C7" s="10"/>
    </row>
    <row r="8" spans="2:3" ht="30.75" customHeight="1" x14ac:dyDescent="0.3">
      <c r="B8" s="13" t="s">
        <v>27</v>
      </c>
      <c r="C8" s="4" t="s">
        <v>28</v>
      </c>
    </row>
    <row r="9" spans="2:3" ht="21" customHeight="1" x14ac:dyDescent="0.3">
      <c r="B9" s="14">
        <v>90001</v>
      </c>
      <c r="C9" s="15" t="s">
        <v>0</v>
      </c>
    </row>
    <row r="10" spans="2:3" ht="21" customHeight="1" x14ac:dyDescent="0.3">
      <c r="B10" s="14">
        <v>90002</v>
      </c>
      <c r="C10" s="15" t="s">
        <v>1</v>
      </c>
    </row>
    <row r="11" spans="2:3" ht="21" customHeight="1" x14ac:dyDescent="0.3">
      <c r="B11" s="14">
        <v>90003</v>
      </c>
      <c r="C11" s="15" t="s">
        <v>2</v>
      </c>
    </row>
    <row r="12" spans="2:3" ht="21" customHeight="1" x14ac:dyDescent="0.3">
      <c r="B12" s="14">
        <v>90004</v>
      </c>
      <c r="C12" s="15" t="s">
        <v>3</v>
      </c>
    </row>
    <row r="13" spans="2:3" ht="21" customHeight="1" x14ac:dyDescent="0.3">
      <c r="B13" s="14">
        <v>90005</v>
      </c>
      <c r="C13" s="15" t="s">
        <v>4</v>
      </c>
    </row>
    <row r="14" spans="2:3" ht="21" customHeight="1" x14ac:dyDescent="0.3">
      <c r="B14" s="14">
        <v>90006</v>
      </c>
      <c r="C14" s="15" t="s">
        <v>5</v>
      </c>
    </row>
    <row r="15" spans="2:3" ht="21" customHeight="1" x14ac:dyDescent="0.3">
      <c r="B15" s="14">
        <v>90007</v>
      </c>
      <c r="C15" s="15" t="s">
        <v>6</v>
      </c>
    </row>
    <row r="16" spans="2:3" ht="21" customHeight="1" x14ac:dyDescent="0.3">
      <c r="B16" s="14">
        <v>90008</v>
      </c>
      <c r="C16" s="15" t="s">
        <v>7</v>
      </c>
    </row>
    <row r="17" spans="2:3" ht="21" customHeight="1" x14ac:dyDescent="0.3">
      <c r="B17" s="14">
        <v>90009</v>
      </c>
      <c r="C17" s="15" t="s">
        <v>8</v>
      </c>
    </row>
    <row r="18" spans="2:3" ht="21" customHeight="1" x14ac:dyDescent="0.3">
      <c r="B18" s="14">
        <v>90010</v>
      </c>
      <c r="C18" s="15" t="s">
        <v>11</v>
      </c>
    </row>
    <row r="19" spans="2:3" ht="21" customHeight="1" x14ac:dyDescent="0.3">
      <c r="B19" s="14">
        <v>90011</v>
      </c>
      <c r="C19" s="15" t="s">
        <v>9</v>
      </c>
    </row>
    <row r="20" spans="2:3" ht="21" customHeight="1" x14ac:dyDescent="0.3">
      <c r="B20" s="14">
        <v>90012</v>
      </c>
      <c r="C20" s="15" t="s">
        <v>10</v>
      </c>
    </row>
    <row r="21" spans="2:3" ht="21" customHeight="1" x14ac:dyDescent="0.3">
      <c r="B21" s="14">
        <v>90013</v>
      </c>
      <c r="C21" s="15" t="s">
        <v>12</v>
      </c>
    </row>
    <row r="22" spans="2:3" ht="21" customHeight="1" x14ac:dyDescent="0.3">
      <c r="B22" s="14">
        <v>90014</v>
      </c>
      <c r="C22" s="15" t="s">
        <v>13</v>
      </c>
    </row>
    <row r="23" spans="2:3" ht="21" customHeight="1" x14ac:dyDescent="0.3">
      <c r="B23" s="14">
        <v>90015</v>
      </c>
      <c r="C23" s="15" t="s">
        <v>14</v>
      </c>
    </row>
    <row r="24" spans="2:3" ht="21" customHeight="1" x14ac:dyDescent="0.3">
      <c r="B24" s="14">
        <v>90016</v>
      </c>
      <c r="C24" s="15" t="s">
        <v>15</v>
      </c>
    </row>
    <row r="25" spans="2:3" ht="21" customHeight="1" x14ac:dyDescent="0.3">
      <c r="B25" s="14">
        <v>90017</v>
      </c>
      <c r="C25" s="15" t="s">
        <v>16</v>
      </c>
    </row>
    <row r="26" spans="2:3" ht="21" customHeight="1" x14ac:dyDescent="0.3">
      <c r="B26" s="14">
        <v>90018</v>
      </c>
      <c r="C26" s="15" t="s">
        <v>17</v>
      </c>
    </row>
    <row r="27" spans="2:3" ht="21" customHeight="1" x14ac:dyDescent="0.3">
      <c r="B27" s="14">
        <v>90019</v>
      </c>
      <c r="C27" s="15" t="s">
        <v>18</v>
      </c>
    </row>
    <row r="28" spans="2:3" ht="21" customHeight="1" x14ac:dyDescent="0.3">
      <c r="B28" s="14">
        <v>90020</v>
      </c>
      <c r="C28" s="15" t="s">
        <v>19</v>
      </c>
    </row>
    <row r="29" spans="2:3" ht="21" customHeight="1" x14ac:dyDescent="0.3">
      <c r="B29" s="14">
        <v>90021</v>
      </c>
      <c r="C29" s="15" t="s">
        <v>20</v>
      </c>
    </row>
    <row r="30" spans="2:3" ht="21" customHeight="1" x14ac:dyDescent="0.3">
      <c r="B30" s="14">
        <v>90022</v>
      </c>
      <c r="C30" s="15" t="s">
        <v>21</v>
      </c>
    </row>
    <row r="31" spans="2:3" ht="21" customHeight="1" x14ac:dyDescent="0.3">
      <c r="B31" s="14">
        <v>90023</v>
      </c>
      <c r="C31" s="15" t="s">
        <v>22</v>
      </c>
    </row>
  </sheetData>
  <printOptions horizontalCentered="1"/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289c1ac-6532-4c62-99f0-6d047703163c" xsi:nil="true"/>
    <AssetExpire xmlns="8289c1ac-6532-4c62-99f0-6d047703163c">2029-01-01T08:00:00+00:00</AssetExpire>
    <CampaignTagsTaxHTField0 xmlns="8289c1ac-6532-4c62-99f0-6d047703163c">
      <Terms xmlns="http://schemas.microsoft.com/office/infopath/2007/PartnerControls"/>
    </CampaignTagsTaxHTField0>
    <IntlLangReviewDate xmlns="8289c1ac-6532-4c62-99f0-6d047703163c" xsi:nil="true"/>
    <TPFriendlyName xmlns="8289c1ac-6532-4c62-99f0-6d047703163c" xsi:nil="true"/>
    <IntlLangReview xmlns="8289c1ac-6532-4c62-99f0-6d047703163c">false</IntlLangReview>
    <LocLastLocAttemptVersionLookup xmlns="8289c1ac-6532-4c62-99f0-6d047703163c">848666</LocLastLocAttemptVersionLookup>
    <PolicheckWords xmlns="8289c1ac-6532-4c62-99f0-6d047703163c" xsi:nil="true"/>
    <SubmitterId xmlns="8289c1ac-6532-4c62-99f0-6d047703163c" xsi:nil="true"/>
    <AcquiredFrom xmlns="8289c1ac-6532-4c62-99f0-6d047703163c">Internal MS</AcquiredFrom>
    <EditorialStatus xmlns="8289c1ac-6532-4c62-99f0-6d047703163c">Complete</EditorialStatus>
    <Markets xmlns="8289c1ac-6532-4c62-99f0-6d047703163c"/>
    <OriginAsset xmlns="8289c1ac-6532-4c62-99f0-6d047703163c" xsi:nil="true"/>
    <AssetStart xmlns="8289c1ac-6532-4c62-99f0-6d047703163c">2012-07-27T02:40:00+00:00</AssetStart>
    <FriendlyTitle xmlns="8289c1ac-6532-4c62-99f0-6d047703163c" xsi:nil="true"/>
    <MarketSpecific xmlns="8289c1ac-6532-4c62-99f0-6d047703163c">false</MarketSpecific>
    <TPNamespace xmlns="8289c1ac-6532-4c62-99f0-6d047703163c" xsi:nil="true"/>
    <PublishStatusLookup xmlns="8289c1ac-6532-4c62-99f0-6d047703163c">
      <Value>332608</Value>
    </PublishStatusLookup>
    <APAuthor xmlns="8289c1ac-6532-4c62-99f0-6d047703163c">
      <UserInfo>
        <DisplayName>REDMOND\v-sa</DisplayName>
        <AccountId>2467</AccountId>
        <AccountType/>
      </UserInfo>
    </APAuthor>
    <TPCommandLine xmlns="8289c1ac-6532-4c62-99f0-6d047703163c" xsi:nil="true"/>
    <IntlLangReviewer xmlns="8289c1ac-6532-4c62-99f0-6d047703163c" xsi:nil="true"/>
    <OpenTemplate xmlns="8289c1ac-6532-4c62-99f0-6d047703163c">true</OpenTemplate>
    <CSXSubmissionDate xmlns="8289c1ac-6532-4c62-99f0-6d047703163c" xsi:nil="true"/>
    <TaxCatchAll xmlns="8289c1ac-6532-4c62-99f0-6d047703163c"/>
    <Manager xmlns="8289c1ac-6532-4c62-99f0-6d047703163c" xsi:nil="true"/>
    <NumericId xmlns="8289c1ac-6532-4c62-99f0-6d047703163c" xsi:nil="true"/>
    <ParentAssetId xmlns="8289c1ac-6532-4c62-99f0-6d047703163c" xsi:nil="true"/>
    <OriginalSourceMarket xmlns="8289c1ac-6532-4c62-99f0-6d047703163c">english</OriginalSourceMarket>
    <ApprovalStatus xmlns="8289c1ac-6532-4c62-99f0-6d047703163c">InProgress</ApprovalStatus>
    <TPComponent xmlns="8289c1ac-6532-4c62-99f0-6d047703163c" xsi:nil="true"/>
    <EditorialTags xmlns="8289c1ac-6532-4c62-99f0-6d047703163c" xsi:nil="true"/>
    <TPExecutable xmlns="8289c1ac-6532-4c62-99f0-6d047703163c" xsi:nil="true"/>
    <TPLaunchHelpLink xmlns="8289c1ac-6532-4c62-99f0-6d047703163c" xsi:nil="true"/>
    <LocComments xmlns="8289c1ac-6532-4c62-99f0-6d047703163c" xsi:nil="true"/>
    <LocRecommendedHandoff xmlns="8289c1ac-6532-4c62-99f0-6d047703163c" xsi:nil="true"/>
    <SourceTitle xmlns="8289c1ac-6532-4c62-99f0-6d047703163c" xsi:nil="true"/>
    <CSXUpdate xmlns="8289c1ac-6532-4c62-99f0-6d047703163c">false</CSXUpdate>
    <IntlLocPriority xmlns="8289c1ac-6532-4c62-99f0-6d047703163c" xsi:nil="true"/>
    <UAProjectedTotalWords xmlns="8289c1ac-6532-4c62-99f0-6d047703163c" xsi:nil="true"/>
    <AssetType xmlns="8289c1ac-6532-4c62-99f0-6d047703163c">TP</AssetType>
    <MachineTranslated xmlns="8289c1ac-6532-4c62-99f0-6d047703163c">false</MachineTranslated>
    <OutputCachingOn xmlns="8289c1ac-6532-4c62-99f0-6d047703163c">false</OutputCachingOn>
    <TemplateStatus xmlns="8289c1ac-6532-4c62-99f0-6d047703163c">Complete</TemplateStatus>
    <IsSearchable xmlns="8289c1ac-6532-4c62-99f0-6d047703163c">true</IsSearchable>
    <ContentItem xmlns="8289c1ac-6532-4c62-99f0-6d047703163c" xsi:nil="true"/>
    <HandoffToMSDN xmlns="8289c1ac-6532-4c62-99f0-6d047703163c" xsi:nil="true"/>
    <ShowIn xmlns="8289c1ac-6532-4c62-99f0-6d047703163c">Show everywhere</ShowIn>
    <ThumbnailAssetId xmlns="8289c1ac-6532-4c62-99f0-6d047703163c" xsi:nil="true"/>
    <UALocComments xmlns="8289c1ac-6532-4c62-99f0-6d047703163c" xsi:nil="true"/>
    <UALocRecommendation xmlns="8289c1ac-6532-4c62-99f0-6d047703163c">Localize</UALocRecommendation>
    <LastModifiedDateTime xmlns="8289c1ac-6532-4c62-99f0-6d047703163c" xsi:nil="true"/>
    <LegacyData xmlns="8289c1ac-6532-4c62-99f0-6d047703163c" xsi:nil="true"/>
    <LocManualTestRequired xmlns="8289c1ac-6532-4c62-99f0-6d047703163c">false</LocManualTestRequired>
    <LocMarketGroupTiers2 xmlns="8289c1ac-6532-4c62-99f0-6d047703163c" xsi:nil="true"/>
    <ClipArtFilename xmlns="8289c1ac-6532-4c62-99f0-6d047703163c" xsi:nil="true"/>
    <TPApplication xmlns="8289c1ac-6532-4c62-99f0-6d047703163c" xsi:nil="true"/>
    <CSXHash xmlns="8289c1ac-6532-4c62-99f0-6d047703163c" xsi:nil="true"/>
    <DirectSourceMarket xmlns="8289c1ac-6532-4c62-99f0-6d047703163c">english</DirectSourceMarket>
    <PrimaryImageGen xmlns="8289c1ac-6532-4c62-99f0-6d047703163c">true</PrimaryImageGen>
    <PlannedPubDate xmlns="8289c1ac-6532-4c62-99f0-6d047703163c" xsi:nil="true"/>
    <CSXSubmissionMarket xmlns="8289c1ac-6532-4c62-99f0-6d047703163c" xsi:nil="true"/>
    <Downloads xmlns="8289c1ac-6532-4c62-99f0-6d047703163c">0</Downloads>
    <ArtSampleDocs xmlns="8289c1ac-6532-4c62-99f0-6d047703163c" xsi:nil="true"/>
    <TrustLevel xmlns="8289c1ac-6532-4c62-99f0-6d047703163c">1 Microsoft Managed Content</TrustLevel>
    <BlockPublish xmlns="8289c1ac-6532-4c62-99f0-6d047703163c">false</BlockPublish>
    <TPLaunchHelpLinkType xmlns="8289c1ac-6532-4c62-99f0-6d047703163c">Template</TPLaunchHelpLinkType>
    <LocalizationTagsTaxHTField0 xmlns="8289c1ac-6532-4c62-99f0-6d047703163c">
      <Terms xmlns="http://schemas.microsoft.com/office/infopath/2007/PartnerControls"/>
    </LocalizationTagsTaxHTField0>
    <BusinessGroup xmlns="8289c1ac-6532-4c62-99f0-6d047703163c" xsi:nil="true"/>
    <Providers xmlns="8289c1ac-6532-4c62-99f0-6d047703163c" xsi:nil="true"/>
    <TemplateTemplateType xmlns="8289c1ac-6532-4c62-99f0-6d047703163c">Excel 2007 Default</TemplateTemplateType>
    <TimesCloned xmlns="8289c1ac-6532-4c62-99f0-6d047703163c" xsi:nil="true"/>
    <TPAppVersion xmlns="8289c1ac-6532-4c62-99f0-6d047703163c" xsi:nil="true"/>
    <VoteCount xmlns="8289c1ac-6532-4c62-99f0-6d047703163c" xsi:nil="true"/>
    <FeatureTagsTaxHTField0 xmlns="8289c1ac-6532-4c62-99f0-6d047703163c">
      <Terms xmlns="http://schemas.microsoft.com/office/infopath/2007/PartnerControls"/>
    </FeatureTagsTaxHTField0>
    <Provider xmlns="8289c1ac-6532-4c62-99f0-6d047703163c" xsi:nil="true"/>
    <UACurrentWords xmlns="8289c1ac-6532-4c62-99f0-6d047703163c" xsi:nil="true"/>
    <AssetId xmlns="8289c1ac-6532-4c62-99f0-6d047703163c">TP103107640</AssetId>
    <TPClientViewer xmlns="8289c1ac-6532-4c62-99f0-6d047703163c" xsi:nil="true"/>
    <DSATActionTaken xmlns="8289c1ac-6532-4c62-99f0-6d047703163c" xsi:nil="true"/>
    <APEditor xmlns="8289c1ac-6532-4c62-99f0-6d047703163c">
      <UserInfo>
        <DisplayName/>
        <AccountId xsi:nil="true"/>
        <AccountType/>
      </UserInfo>
    </APEditor>
    <TPInstallLocation xmlns="8289c1ac-6532-4c62-99f0-6d047703163c" xsi:nil="true"/>
    <OOCacheId xmlns="8289c1ac-6532-4c62-99f0-6d047703163c" xsi:nil="true"/>
    <IsDeleted xmlns="8289c1ac-6532-4c62-99f0-6d047703163c">false</IsDeleted>
    <PublishTargets xmlns="8289c1ac-6532-4c62-99f0-6d047703163c">OfficeOnlineVNext</PublishTargets>
    <ApprovalLog xmlns="8289c1ac-6532-4c62-99f0-6d047703163c" xsi:nil="true"/>
    <BugNumber xmlns="8289c1ac-6532-4c62-99f0-6d047703163c" xsi:nil="true"/>
    <CrawlForDependencies xmlns="8289c1ac-6532-4c62-99f0-6d047703163c">false</CrawlForDependencies>
    <InternalTagsTaxHTField0 xmlns="8289c1ac-6532-4c62-99f0-6d047703163c">
      <Terms xmlns="http://schemas.microsoft.com/office/infopath/2007/PartnerControls"/>
    </InternalTagsTaxHTField0>
    <LastHandOff xmlns="8289c1ac-6532-4c62-99f0-6d047703163c" xsi:nil="true"/>
    <Milestone xmlns="8289c1ac-6532-4c62-99f0-6d047703163c" xsi:nil="true"/>
    <OriginalRelease xmlns="8289c1ac-6532-4c62-99f0-6d047703163c">15</OriginalRelease>
    <RecommendationsModifier xmlns="8289c1ac-6532-4c62-99f0-6d047703163c" xsi:nil="true"/>
    <ScenarioTagsTaxHTField0 xmlns="8289c1ac-6532-4c62-99f0-6d047703163c">
      <Terms xmlns="http://schemas.microsoft.com/office/infopath/2007/PartnerControls"/>
    </ScenarioTagsTaxHTField0>
    <UANotes xmlns="8289c1ac-6532-4c62-99f0-6d047703163c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4A8F84-F9C2-4D1A-A423-A4749BA670E1}"/>
</file>

<file path=customXml/itemProps2.xml><?xml version="1.0" encoding="utf-8"?>
<ds:datastoreItem xmlns:ds="http://schemas.openxmlformats.org/officeDocument/2006/customXml" ds:itemID="{D3D78DEB-56D8-406B-871A-0F5E9EDA16B1}"/>
</file>

<file path=customXml/itemProps3.xml><?xml version="1.0" encoding="utf-8"?>
<ds:datastoreItem xmlns:ds="http://schemas.openxmlformats.org/officeDocument/2006/customXml" ds:itemID="{40368F1F-5A8B-4BFB-8D1A-08CD44CB84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Dados de Vendas</vt:lpstr>
      <vt:lpstr>Relatório de Vendas</vt:lpstr>
      <vt:lpstr>Inventário</vt:lpstr>
      <vt:lpstr>PN</vt:lpstr>
      <vt:lpstr>PN_Descrição</vt:lpstr>
      <vt:lpstr>'Dados de Vendas'!Print_Area</vt:lpstr>
      <vt:lpstr>Inventário!Print_Area</vt:lpstr>
      <vt:lpstr>'Relatório de Vendas'!Print_Area</vt:lpstr>
      <vt:lpstr>'Dados de Vendas'!Print_Titles</vt:lpstr>
      <vt:lpstr>Inventário!Print_Titles</vt:lpstr>
      <vt:lpstr>'Relatório de Vendas'!Print_Titles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2012-07-26T19:31:23Z</dcterms:created>
  <dcterms:modified xsi:type="dcterms:W3CDTF">2012-12-21T10:35:48Z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