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780407A8-1517-4312-9DC1-38D6D77E62D6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Relatório de Despesas" sheetId="1" r:id="rId1"/>
  </sheets>
  <definedNames>
    <definedName name="Adiantamentos">'Relatório de Despesas'!$M$23</definedName>
    <definedName name="DataDeFim">'Relatório de Despesas'!$J$6</definedName>
    <definedName name="DataDeInício">'Relatório de Despesas'!$J$5</definedName>
    <definedName name="RegiãoDeTítuloDaLinha1..C7">'Relatório de Despesas'!$B$4</definedName>
    <definedName name="RegiãoDeTítuloDaLinha2..F7">'Relatório de Despesas'!$E$4</definedName>
    <definedName name="RegiãoDeTítuloDaLinha3..J8">'Relatório de Despesas'!$I$4</definedName>
    <definedName name="RegiãoDeTítuloDaLinha4..M8">'Relatório de Despesas'!$L$4</definedName>
    <definedName name="RegiãoDeTítuloDaLinha5..M24">'Relatório de Despesas'!$L$23</definedName>
    <definedName name="TaxaDeQuilometragem">'Relatório de Despesas'!$M$4</definedName>
    <definedName name="TítuloDaColuna1">Despesas[[#Headers],[DATA]]</definedName>
    <definedName name="_xlnm.Print_Titles" localSheetId="0">'Relatório de Despesas'!$10:$10</definedName>
    <definedName name="TodosOsDados">Despesas[[DATA]:[DIVERSOS]]</definedName>
  </definedNames>
  <calcPr calcId="162913"/>
</workbook>
</file>

<file path=xl/calcChain.xml><?xml version="1.0" encoding="utf-8"?>
<calcChain xmlns="http://schemas.openxmlformats.org/spreadsheetml/2006/main">
  <c r="B12" i="1" l="1"/>
  <c r="B11" i="1"/>
  <c r="J6" i="1" l="1"/>
  <c r="J5" i="1"/>
  <c r="M12" i="1"/>
  <c r="M11" i="1"/>
  <c r="M13" i="1"/>
  <c r="M14" i="1"/>
  <c r="M15" i="1"/>
  <c r="M16" i="1"/>
  <c r="M17" i="1"/>
  <c r="M18" i="1"/>
  <c r="M19" i="1"/>
  <c r="M20" i="1"/>
  <c r="M21" i="1"/>
  <c r="L21" i="1"/>
  <c r="L20" i="1"/>
  <c r="L19" i="1"/>
  <c r="L18" i="1"/>
  <c r="L17" i="1"/>
  <c r="L16" i="1"/>
  <c r="L15" i="1"/>
  <c r="L14" i="1"/>
  <c r="L13" i="1"/>
  <c r="L11" i="1" l="1"/>
  <c r="L12" i="1"/>
  <c r="E22" i="1" l="1"/>
  <c r="F22" i="1"/>
  <c r="G22" i="1"/>
  <c r="H22" i="1"/>
  <c r="I22" i="1"/>
  <c r="M22" i="1"/>
  <c r="M24" i="1" s="1"/>
</calcChain>
</file>

<file path=xl/sharedStrings.xml><?xml version="1.0" encoding="utf-8"?>
<sst xmlns="http://schemas.openxmlformats.org/spreadsheetml/2006/main" count="49" uniqueCount="44">
  <si>
    <t>RELATÓRIO DE DESPESAS</t>
  </si>
  <si>
    <t>CONTOSO, LTD</t>
  </si>
  <si>
    <t>Rua das Flores, N.º 12, 1234-567 Lisboa</t>
  </si>
  <si>
    <t>TELEFONE</t>
  </si>
  <si>
    <t>FAX</t>
  </si>
  <si>
    <t>E-MAIL</t>
  </si>
  <si>
    <t>WEB</t>
  </si>
  <si>
    <t>DATA</t>
  </si>
  <si>
    <t>TOTAIS</t>
  </si>
  <si>
    <t>info@contoso.com</t>
  </si>
  <si>
    <t>www.contoso.com</t>
  </si>
  <si>
    <t>CONTA</t>
  </si>
  <si>
    <t>Vendas</t>
  </si>
  <si>
    <t>DESCRIÇÃO</t>
  </si>
  <si>
    <t>Quilometragem</t>
  </si>
  <si>
    <t>Convenção</t>
  </si>
  <si>
    <t>NOME</t>
  </si>
  <si>
    <t>DEPARTAMENTO</t>
  </si>
  <si>
    <t>CARGO</t>
  </si>
  <si>
    <t>GESTOR</t>
  </si>
  <si>
    <t>HOTEL</t>
  </si>
  <si>
    <t>Constância Botas</t>
  </si>
  <si>
    <t>Diretor Executivo</t>
  </si>
  <si>
    <t>Diogo Cunha</t>
  </si>
  <si>
    <t>TRANSPORTE</t>
  </si>
  <si>
    <t>REFEIÇÕES</t>
  </si>
  <si>
    <t>MOTIVO</t>
  </si>
  <si>
    <t>INÍCIO</t>
  </si>
  <si>
    <t>FIM</t>
  </si>
  <si>
    <t>ELABORADO POR</t>
  </si>
  <si>
    <t>APROVADO POR</t>
  </si>
  <si>
    <t>DIVERSOS</t>
  </si>
  <si>
    <t>Seminário de Vendas Anual</t>
  </si>
  <si>
    <t>CONTA-QUILÓMETROS 
INICIAL</t>
  </si>
  <si>
    <t>CONTA-QUILÓMETROS 
FINAL</t>
  </si>
  <si>
    <t>TAXA DE QUILOMETRAGEM</t>
  </si>
  <si>
    <t>TAXA DE REFEIÇÕES</t>
  </si>
  <si>
    <t>TAXA DE HOTEL</t>
  </si>
  <si>
    <t>TAXA DE TELEFONE</t>
  </si>
  <si>
    <t xml:space="preserve">TAXA DE DIVERSOS </t>
  </si>
  <si>
    <t>ADIANTAMENTOS</t>
  </si>
  <si>
    <t>TOTAL</t>
  </si>
  <si>
    <t xml:space="preserve">TOTAL </t>
  </si>
  <si>
    <t>QUILOMETRAGEM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</si>
</sst>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&quot;$&quot;#,##0.00_);\(&quot;$&quot;#,##0.00\)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#,##0.0_)&quot; mi.&quot;;\(#,##0.0\)&quot; mi.&quot;"/>
    <numFmt numFmtId="169" formatCode="[&lt;=9999999]###\-####;\(###\)\ ###\-####"/>
    <numFmt numFmtId="170" formatCode="[&lt;=999999999]###\ ###\ ###;\(###\)\ ###\ ###\ ###"/>
    <numFmt numFmtId="171" formatCode="#,##0.00\ [$€-816];\-#,##0.00\ [$€-816]"/>
    <numFmt numFmtId="172" formatCode="_-* #,##0.00\ [$€-816]_-;\-* #,##0.00\ [$€-816]_-;_-* &quot;-&quot;??\ [$€-816]_-;_-@_-"/>
    <numFmt numFmtId="177" formatCode="#,##0.00&quot; $/milha&quot;"/>
    <numFmt numFmtId="178" formatCode="#,##0.00&quot; $/dia&quot;"/>
    <numFmt numFmtId="179" formatCode="#,##0.00&quot; $/noite&quot;"/>
    <numFmt numFmtId="180" formatCode="#,##0.0_)&quot; milhas&quot;;\(#,##0.0\)&quot; milhas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9">
    <xf numFmtId="0" fontId="0" fillId="0" borderId="0">
      <alignment horizontal="left" vertical="center" wrapText="1" indent="1"/>
    </xf>
    <xf numFmtId="168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9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5" fontId="6" fillId="0" borderId="0" applyFont="0" applyFill="0" applyBorder="0">
      <alignment horizontal="left" vertical="center" indent="1"/>
    </xf>
    <xf numFmtId="166" fontId="6" fillId="0" borderId="0" applyFont="0" applyFill="0" applyBorder="0">
      <alignment horizontal="left" vertical="center" indent="1"/>
    </xf>
    <xf numFmtId="167" fontId="6" fillId="0" borderId="0" applyFont="0" applyFill="0" applyBorder="0">
      <alignment horizontal="left" vertical="center" indent="1"/>
    </xf>
  </cellStyleXfs>
  <cellXfs count="23">
    <xf numFmtId="0" fontId="0" fillId="0" borderId="0" xfId="0">
      <alignment horizontal="left" vertical="center" wrapText="1" indent="1"/>
    </xf>
    <xf numFmtId="168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5">
      <alignment vertical="center"/>
    </xf>
    <xf numFmtId="0" fontId="6" fillId="0" borderId="0" xfId="6">
      <alignment vertical="top"/>
    </xf>
    <xf numFmtId="0" fontId="7" fillId="2" borderId="0" xfId="8" applyBorder="1" applyAlignment="1">
      <alignment horizontal="center" vertical="center"/>
    </xf>
    <xf numFmtId="0" fontId="3" fillId="0" borderId="0" xfId="3" applyAlignment="1">
      <alignment horizontal="left"/>
    </xf>
    <xf numFmtId="0" fontId="7" fillId="2" borderId="0" xfId="8" applyBorder="1" applyAlignment="1">
      <alignment horizontal="center" vertical="center" wrapText="1"/>
    </xf>
    <xf numFmtId="0" fontId="5" fillId="0" borderId="1" xfId="7">
      <alignment vertical="center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171" fontId="0" fillId="0" borderId="0" xfId="2" applyNumberFormat="1" applyFont="1">
      <alignment horizontal="right" vertical="center"/>
    </xf>
    <xf numFmtId="17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170" fontId="0" fillId="0" borderId="0" xfId="13" applyNumberFormat="1" applyFont="1">
      <alignment horizontal="left" vertical="center" wrapText="1" indent="1"/>
    </xf>
    <xf numFmtId="177" fontId="6" fillId="0" borderId="0" xfId="16" applyNumberFormat="1" applyBorder="1">
      <alignment horizontal="left" vertical="center" indent="1"/>
    </xf>
    <xf numFmtId="178" fontId="6" fillId="0" borderId="0" xfId="17" applyNumberFormat="1" applyBorder="1">
      <alignment horizontal="left" vertical="center" indent="1"/>
    </xf>
    <xf numFmtId="179" fontId="6" fillId="0" borderId="0" xfId="18" applyNumberFormat="1" applyBorder="1">
      <alignment horizontal="left" vertical="center" indent="1"/>
    </xf>
    <xf numFmtId="180" fontId="0" fillId="0" borderId="0" xfId="1" applyNumberFormat="1" applyFont="1" applyAlignment="1">
      <alignment horizontal="left" vertical="center" wrapText="1" indent="1"/>
    </xf>
  </cellXfs>
  <cellStyles count="19">
    <cellStyle name="Cabeçalho 1" xfId="5" builtinId="16" customBuiltin="1"/>
    <cellStyle name="Cabeçalho 2" xfId="6" builtinId="17" customBuiltin="1"/>
    <cellStyle name="Cabeçalho 3" xfId="7" builtinId="18" customBuiltin="1"/>
    <cellStyle name="Cabeçalho 4" xfId="8" builtinId="19" customBuiltin="1"/>
    <cellStyle name="Data" xfId="12" xr:uid="{00000000-0005-0000-0000-000002000000}"/>
    <cellStyle name="Entrada" xfId="10" builtinId="20" customBuiltin="1"/>
    <cellStyle name="Hiperligação" xfId="4" builtinId="8" customBuiltin="1"/>
    <cellStyle name="Hiperligação Visitada" xfId="9" builtinId="9" customBuiltin="1"/>
    <cellStyle name="Limite Direito" xfId="15" xr:uid="{00000000-0005-0000-0000-000011000000}"/>
    <cellStyle name="Limite Esquerdo" xfId="14" xr:uid="{00000000-0005-0000-0000-00000B000000}"/>
    <cellStyle name="Moeda" xfId="2" builtinId="4" customBuiltin="1"/>
    <cellStyle name="Normal" xfId="0" builtinId="0" customBuiltin="1"/>
    <cellStyle name="Por Dia" xfId="17" xr:uid="{00000000-0005-0000-0000-00000D000000}"/>
    <cellStyle name="Por Noite" xfId="18" xr:uid="{00000000-0005-0000-0000-00000F000000}"/>
    <cellStyle name="Por Quilómetro" xfId="16" xr:uid="{00000000-0005-0000-0000-00000E000000}"/>
    <cellStyle name="Telefone" xfId="13" xr:uid="{00000000-0005-0000-0000-000010000000}"/>
    <cellStyle name="Texto Explicativo" xfId="11" builtinId="53" customBuiltin="1"/>
    <cellStyle name="Título" xfId="3" builtinId="15" customBuiltin="1"/>
    <cellStyle name="Vírgula" xfId="1" builtinId="3" customBuiltin="1"/>
  </cellStyles>
  <dxfs count="32">
    <dxf>
      <numFmt numFmtId="180" formatCode="#,##0.0_)&quot; milhas&quot;;\(#,##0.0\)&quot; milhas&quot;"/>
    </dxf>
    <dxf>
      <numFmt numFmtId="180" formatCode="#,##0.0_)&quot; milhas&quot;;\(#,##0.0\)&quot; milhas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1" formatCode="#,##0.00\ [$€-816];\-#,##0.00\ [$€-816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1" formatCode="#,##0.00\ [$€-816];\-#,##0.00\ [$€-81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71" formatCode="#,##0.00\ [$€-816];\-#,##0.00\ [$€-81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-* #,##0.00\ [$€-816]_-;\-* #,##0.00\ [$€-816]_-;_-* &quot;-&quot;??\ [$€-816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71" formatCode="#,##0.00\ [$€-816];\-#,##0.00\ [$€-81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-* #,##0.00\ [$€-816]_-;\-* #,##0.00\ [$€-816]_-;_-* &quot;-&quot;??\ [$€-816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71" formatCode="#,##0.00\ [$€-816];\-#,##0.00\ [$€-81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-* #,##0.00\ [$€-816]_-;\-* #,##0.00\ [$€-816]_-;_-* &quot;-&quot;??\ [$€-816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71" formatCode="#,##0.00\ [$€-816];\-#,##0.00\ [$€-81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-* #,##0.00\ [$€-816]_-;\-* #,##0.00\ [$€-816]_-;_-* &quot;-&quot;??\ [$€-816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71" formatCode="#,##0.00\ [$€-816];\-#,##0.00\ [$€-81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2" formatCode="_-* #,##0.00\ [$€-816]_-;\-* #,##0.00\ [$€-816]_-;_-* &quot;-&quot;??\ [$€-816]_-;_-@_-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71" formatCode="#,##0.00\ [$€-816];\-#,##0.00\ [$€-81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Relatório de Despesas" defaultPivotStyle="PivotStyleLight16">
    <tableStyle name="Relatório de Despesas" pivot="0" count="3" xr9:uid="{00000000-0011-0000-FFFF-FFFF00000000}">
      <tableStyleElement type="wholeTable" dxfId="31"/>
      <tableStyleElement type="headerRow" dxfId="30"/>
      <tableStyleElement type="total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s" displayName="Despesas" ref="B10:M22" dataDxfId="22" totalsRowDxfId="21" totalsRowCount="1">
  <tableColumns count="12">
    <tableColumn id="1" xr3:uid="{00000000-0010-0000-0000-000001000000}" name="DATA" totalsRowLabel="TOTAIS" totalsRowDxfId="20"/>
    <tableColumn id="2" xr3:uid="{00000000-0010-0000-0000-000002000000}" name="CONTA" totalsRowDxfId="19" dataCellStyle="Normal"/>
    <tableColumn id="3" xr3:uid="{00000000-0010-0000-0000-000003000000}" name="DESCRIÇÃO" totalsRowDxfId="18" dataCellStyle="Normal"/>
    <tableColumn id="4" xr3:uid="{00000000-0010-0000-0000-000004000000}" name="HOTEL" totalsRowFunction="sum" dataDxfId="17" totalsRowDxfId="16"/>
    <tableColumn id="5" xr3:uid="{00000000-0010-0000-0000-000005000000}" name="TRANSPORTE" totalsRowFunction="sum" dataDxfId="15" totalsRowDxfId="14"/>
    <tableColumn id="8" xr3:uid="{00000000-0010-0000-0000-000008000000}" name="REFEIÇÕES" totalsRowFunction="sum" dataDxfId="13" totalsRowDxfId="12"/>
    <tableColumn id="9" xr3:uid="{00000000-0010-0000-0000-000009000000}" name="TELEFONE" totalsRowFunction="sum" dataDxfId="11" totalsRowDxfId="10"/>
    <tableColumn id="10" xr3:uid="{00000000-0010-0000-0000-00000A000000}" name="DIVERSOS" totalsRowFunction="sum" dataDxfId="9" totalsRowDxfId="8"/>
    <tableColumn id="6" xr3:uid="{00000000-0010-0000-0000-000006000000}" name="CONTA-QUILÓMETROS _x000a_INICIAL" dataDxfId="1" totalsRowDxfId="7"/>
    <tableColumn id="7" xr3:uid="{00000000-0010-0000-0000-000007000000}" name="CONTA-QUILÓMETROS _x000a_FINAL" dataDxfId="0" totalsRowDxfId="6"/>
    <tableColumn id="12" xr3:uid="{00000000-0010-0000-0000-00000C000000}" name="QUILOMETRAGEM TOTAL" dataDxfId="5" totalsRowDxfId="4">
      <calculatedColumnFormula>IF(COUNTA(Despesas[[#This Row],[CONTA-QUILÓMETROS 
INICIAL]:[CONTA-QUILÓMETROS 
FINAL]])=2,(Despesas[[#This Row],[CONTA-QUILÓMETROS 
FINAL]]-Despesas[[#This Row],[CONTA-QUILÓMETROS 
INICIAL]])*TaxaDeQuilometragem,"")</calculatedColumnFormula>
    </tableColumn>
    <tableColumn id="11" xr3:uid="{00000000-0010-0000-0000-00000B000000}" name="TOTAL " totalsRowFunction="sum" dataDxfId="3" totalsRowDxfId="2">
      <calculatedColumnFormula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calculatedColumnFormula>
    </tableColumn>
  </tableColumns>
  <tableStyleInfo name="Relatório de Despesas" showFirstColumn="0" showLastColumn="0" showRowStripes="1" showColumnStripes="0"/>
  <extLst>
    <ext xmlns:x14="http://schemas.microsoft.com/office/spreadsheetml/2009/9/main" uri="{504A1905-F514-4f6f-8877-14C23A59335A}">
      <x14:table altTextSummary="Introduza nesta tabela os detalhes da viagem, por exemplo, despesas diferentes e leituras do Conta-quilómetros Inicial e Conta-quilómetros Final. A Quilometragem Total e Despesas totais são calculadas automa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.bin" />
  <Relationship Id="rId2" Type="http://schemas.openxmlformats.org/officeDocument/2006/relationships/hyperlink" Target="http://www.contoso.com/" TargetMode="External" />
  <Relationship Id="rId1" Type="http://schemas.openxmlformats.org/officeDocument/2006/relationships/hyperlink" Target="mailto:info@contoso.com" TargetMode="External" />
  <Relationship Id="rId4" Type="http://schemas.openxmlformats.org/officeDocument/2006/relationships/table" Target="../tables/table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M24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3" width="15.7109375" customWidth="1"/>
    <col min="4" max="4" width="21.7109375" customWidth="1"/>
    <col min="5" max="5" width="17.5703125" bestFit="1" customWidth="1"/>
    <col min="6" max="8" width="15.7109375" customWidth="1"/>
    <col min="9" max="9" width="17.5703125" bestFit="1" customWidth="1"/>
    <col min="10" max="12" width="28.140625" customWidth="1"/>
    <col min="13" max="13" width="15.7109375" customWidth="1"/>
    <col min="14" max="14" width="2.7109375" customWidth="1"/>
  </cols>
  <sheetData>
    <row r="1" spans="2:13" ht="36.75" customHeight="1" x14ac:dyDescent="0.35">
      <c r="B1" s="8" t="s">
        <v>0</v>
      </c>
      <c r="C1" s="11"/>
      <c r="D1" s="11"/>
      <c r="E1" s="11"/>
    </row>
    <row r="2" spans="2:13" ht="21" customHeight="1" x14ac:dyDescent="0.25">
      <c r="B2" s="5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30.75" customHeight="1" x14ac:dyDescent="0.25">
      <c r="B3" s="6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8" customHeight="1" x14ac:dyDescent="0.25">
      <c r="B4" s="10" t="s">
        <v>3</v>
      </c>
      <c r="C4" s="18">
        <v>4255550121</v>
      </c>
      <c r="D4" s="18"/>
      <c r="E4" s="10" t="s">
        <v>16</v>
      </c>
      <c r="F4" s="16" t="s">
        <v>21</v>
      </c>
      <c r="G4" s="16"/>
      <c r="H4" s="11"/>
      <c r="I4" s="10" t="s">
        <v>26</v>
      </c>
      <c r="J4" s="16" t="s">
        <v>32</v>
      </c>
      <c r="K4" s="16"/>
      <c r="L4" s="10" t="s">
        <v>35</v>
      </c>
      <c r="M4" s="19">
        <v>0.5</v>
      </c>
    </row>
    <row r="5" spans="2:13" ht="18" customHeight="1" x14ac:dyDescent="0.25">
      <c r="B5" s="10" t="s">
        <v>4</v>
      </c>
      <c r="C5" s="18">
        <v>4255550122</v>
      </c>
      <c r="D5" s="18"/>
      <c r="E5" s="10" t="s">
        <v>17</v>
      </c>
      <c r="F5" s="16" t="s">
        <v>12</v>
      </c>
      <c r="G5" s="16"/>
      <c r="H5" s="11"/>
      <c r="I5" s="10" t="s">
        <v>27</v>
      </c>
      <c r="J5" s="17">
        <f ca="1">IFERROR(MIN(Despesas[DATA]),"")</f>
        <v>43255</v>
      </c>
      <c r="K5" s="17"/>
      <c r="L5" s="10" t="s">
        <v>36</v>
      </c>
      <c r="M5" s="20">
        <v>30</v>
      </c>
    </row>
    <row r="6" spans="2:13" ht="18" customHeight="1" x14ac:dyDescent="0.25">
      <c r="B6" s="10" t="s">
        <v>5</v>
      </c>
      <c r="C6" s="16" t="s">
        <v>9</v>
      </c>
      <c r="D6" s="16"/>
      <c r="E6" s="10" t="s">
        <v>18</v>
      </c>
      <c r="F6" s="16" t="s">
        <v>22</v>
      </c>
      <c r="G6" s="16"/>
      <c r="H6" s="11"/>
      <c r="I6" s="10" t="s">
        <v>28</v>
      </c>
      <c r="J6" s="17">
        <f ca="1">IFERROR(MAX(Despesas[DATA]),"")</f>
        <v>43285</v>
      </c>
      <c r="K6" s="17"/>
      <c r="L6" s="10" t="s">
        <v>37</v>
      </c>
      <c r="M6" s="21">
        <v>200</v>
      </c>
    </row>
    <row r="7" spans="2:13" ht="18" customHeight="1" x14ac:dyDescent="0.25">
      <c r="B7" s="10" t="s">
        <v>6</v>
      </c>
      <c r="C7" s="16" t="s">
        <v>10</v>
      </c>
      <c r="D7" s="16"/>
      <c r="E7" s="10" t="s">
        <v>19</v>
      </c>
      <c r="F7" s="16" t="s">
        <v>23</v>
      </c>
      <c r="G7" s="16"/>
      <c r="H7" s="11"/>
      <c r="I7" s="10" t="s">
        <v>29</v>
      </c>
      <c r="J7" s="16" t="s">
        <v>21</v>
      </c>
      <c r="K7" s="16"/>
      <c r="L7" s="10" t="s">
        <v>38</v>
      </c>
      <c r="M7" s="20">
        <v>10</v>
      </c>
    </row>
    <row r="8" spans="2:13" ht="18" customHeight="1" x14ac:dyDescent="0.25">
      <c r="B8" s="11"/>
      <c r="C8" s="11"/>
      <c r="D8" s="11"/>
      <c r="E8" s="11"/>
      <c r="F8" s="11"/>
      <c r="G8" s="11"/>
      <c r="H8" s="11"/>
      <c r="I8" s="10" t="s">
        <v>30</v>
      </c>
      <c r="J8" s="16" t="s">
        <v>23</v>
      </c>
      <c r="K8" s="16"/>
      <c r="L8" s="10" t="s">
        <v>39</v>
      </c>
      <c r="M8" s="20">
        <v>50</v>
      </c>
    </row>
    <row r="9" spans="2:13" s="11" customFormat="1" ht="18" customHeight="1" x14ac:dyDescent="0.25"/>
    <row r="10" spans="2:13" ht="38.25" customHeight="1" x14ac:dyDescent="0.25">
      <c r="B10" s="7" t="s">
        <v>7</v>
      </c>
      <c r="C10" s="7" t="s">
        <v>11</v>
      </c>
      <c r="D10" s="7" t="s">
        <v>13</v>
      </c>
      <c r="E10" s="7" t="s">
        <v>20</v>
      </c>
      <c r="F10" s="7" t="s">
        <v>24</v>
      </c>
      <c r="G10" s="7" t="s">
        <v>25</v>
      </c>
      <c r="H10" s="7" t="s">
        <v>3</v>
      </c>
      <c r="I10" s="7" t="s">
        <v>31</v>
      </c>
      <c r="J10" s="9" t="s">
        <v>33</v>
      </c>
      <c r="K10" s="9" t="s">
        <v>34</v>
      </c>
      <c r="L10" s="9" t="s">
        <v>43</v>
      </c>
      <c r="M10" s="7" t="s">
        <v>42</v>
      </c>
    </row>
    <row r="11" spans="2:13" ht="30" customHeight="1" x14ac:dyDescent="0.25">
      <c r="B11" s="12">
        <f ca="1">TODAY()</f>
        <v>43255</v>
      </c>
      <c r="C11" t="s">
        <v>12</v>
      </c>
      <c r="D11" t="s">
        <v>14</v>
      </c>
      <c r="E11" s="13"/>
      <c r="F11" s="13"/>
      <c r="G11" s="13"/>
      <c r="H11" s="13"/>
      <c r="I11" s="13">
        <v>50</v>
      </c>
      <c r="J11" s="22">
        <v>11378.5</v>
      </c>
      <c r="K11" s="22">
        <v>11456.2</v>
      </c>
      <c r="L11" s="13">
        <f>IF(COUNTA(Despesas[[#This Row],[CONTA-QUILÓMETROS 
INICIAL]:[CONTA-QUILÓMETROS 
FINAL]])=2,(Despesas[[#This Row],[CONTA-QUILÓMETROS 
FINAL]]-Despesas[[#This Row],[CONTA-QUILÓMETROS 
INICIAL]])*TaxaDeQuilometragem,"")</f>
        <v>38.850000000000364</v>
      </c>
      <c r="M11" s="13">
        <f ca="1"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f>
        <v>88.850000000000364</v>
      </c>
    </row>
    <row r="12" spans="2:13" ht="30" customHeight="1" x14ac:dyDescent="0.25">
      <c r="B12" s="12">
        <f ca="1">TODAY()+30</f>
        <v>43285</v>
      </c>
      <c r="C12" t="s">
        <v>12</v>
      </c>
      <c r="D12" t="s">
        <v>15</v>
      </c>
      <c r="E12" s="13">
        <v>445</v>
      </c>
      <c r="F12" s="13">
        <v>225</v>
      </c>
      <c r="G12" s="13">
        <v>20</v>
      </c>
      <c r="H12" s="13"/>
      <c r="I12" s="13">
        <v>5</v>
      </c>
      <c r="J12" s="22">
        <v>11500</v>
      </c>
      <c r="K12" s="22">
        <v>11560</v>
      </c>
      <c r="L12" s="13">
        <f>IF(COUNTA(Despesas[[#This Row],[CONTA-QUILÓMETROS 
INICIAL]:[CONTA-QUILÓMETROS 
FINAL]])=2,(Despesas[[#This Row],[CONTA-QUILÓMETROS 
FINAL]]-Despesas[[#This Row],[CONTA-QUILÓMETROS 
INICIAL]])*TaxaDeQuilometragem,"")</f>
        <v>30</v>
      </c>
      <c r="M12" s="13">
        <f ca="1"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f>
        <v>725</v>
      </c>
    </row>
    <row r="13" spans="2:13" ht="30" customHeight="1" x14ac:dyDescent="0.25">
      <c r="B13" s="12"/>
      <c r="E13" s="13"/>
      <c r="F13" s="13"/>
      <c r="G13" s="13"/>
      <c r="H13" s="13"/>
      <c r="I13" s="13"/>
      <c r="J13" s="22"/>
      <c r="K13" s="22"/>
      <c r="L13" s="13" t="str">
        <f>IF(COUNTA(Despesas[[#This Row],[CONTA-QUILÓMETROS 
INICIAL]:[CONTA-QUILÓMETROS 
FINAL]])=2,(Despesas[[#This Row],[CONTA-QUILÓMETROS 
FINAL]]-Despesas[[#This Row],[CONTA-QUILÓMETROS 
INICIAL]])*TaxaDeQuilometragem,"")</f>
        <v/>
      </c>
      <c r="M13" s="13" t="str">
        <f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f>
        <v/>
      </c>
    </row>
    <row r="14" spans="2:13" ht="30" customHeight="1" x14ac:dyDescent="0.25">
      <c r="B14" s="12"/>
      <c r="E14" s="13"/>
      <c r="F14" s="13"/>
      <c r="G14" s="13"/>
      <c r="H14" s="13"/>
      <c r="I14" s="13"/>
      <c r="J14" s="22"/>
      <c r="K14" s="22"/>
      <c r="L14" s="13" t="str">
        <f>IF(COUNTA(Despesas[[#This Row],[CONTA-QUILÓMETROS 
INICIAL]:[CONTA-QUILÓMETROS 
FINAL]])=2,(Despesas[[#This Row],[CONTA-QUILÓMETROS 
FINAL]]-Despesas[[#This Row],[CONTA-QUILÓMETROS 
INICIAL]])*TaxaDeQuilometragem,"")</f>
        <v/>
      </c>
      <c r="M14" s="13" t="str">
        <f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f>
        <v/>
      </c>
    </row>
    <row r="15" spans="2:13" ht="30" customHeight="1" x14ac:dyDescent="0.25">
      <c r="B15" s="12"/>
      <c r="E15" s="13"/>
      <c r="F15" s="13"/>
      <c r="G15" s="13"/>
      <c r="H15" s="13"/>
      <c r="I15" s="13"/>
      <c r="J15" s="22"/>
      <c r="K15" s="22"/>
      <c r="L15" s="13" t="str">
        <f>IF(COUNTA(Despesas[[#This Row],[CONTA-QUILÓMETROS 
INICIAL]:[CONTA-QUILÓMETROS 
FINAL]])=2,(Despesas[[#This Row],[CONTA-QUILÓMETROS 
FINAL]]-Despesas[[#This Row],[CONTA-QUILÓMETROS 
INICIAL]])*TaxaDeQuilometragem,"")</f>
        <v/>
      </c>
      <c r="M15" s="13" t="str">
        <f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f>
        <v/>
      </c>
    </row>
    <row r="16" spans="2:13" ht="30" customHeight="1" x14ac:dyDescent="0.25">
      <c r="B16" s="12"/>
      <c r="E16" s="13"/>
      <c r="F16" s="13"/>
      <c r="G16" s="13"/>
      <c r="H16" s="13"/>
      <c r="I16" s="13"/>
      <c r="J16" s="22"/>
      <c r="K16" s="22"/>
      <c r="L16" s="13" t="str">
        <f>IF(COUNTA(Despesas[[#This Row],[CONTA-QUILÓMETROS 
INICIAL]:[CONTA-QUILÓMETROS 
FINAL]])=2,(Despesas[[#This Row],[CONTA-QUILÓMETROS 
FINAL]]-Despesas[[#This Row],[CONTA-QUILÓMETROS 
INICIAL]])*TaxaDeQuilometragem,"")</f>
        <v/>
      </c>
      <c r="M16" s="13" t="str">
        <f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f>
        <v/>
      </c>
    </row>
    <row r="17" spans="2:13" ht="30" customHeight="1" x14ac:dyDescent="0.25">
      <c r="B17" s="12"/>
      <c r="E17" s="13"/>
      <c r="F17" s="13"/>
      <c r="G17" s="13"/>
      <c r="H17" s="13"/>
      <c r="I17" s="13"/>
      <c r="J17" s="22"/>
      <c r="K17" s="22"/>
      <c r="L17" s="13" t="str">
        <f>IF(COUNTA(Despesas[[#This Row],[CONTA-QUILÓMETROS 
INICIAL]:[CONTA-QUILÓMETROS 
FINAL]])=2,(Despesas[[#This Row],[CONTA-QUILÓMETROS 
FINAL]]-Despesas[[#This Row],[CONTA-QUILÓMETROS 
INICIAL]])*TaxaDeQuilometragem,"")</f>
        <v/>
      </c>
      <c r="M17" s="13" t="str">
        <f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f>
        <v/>
      </c>
    </row>
    <row r="18" spans="2:13" ht="30" customHeight="1" x14ac:dyDescent="0.25">
      <c r="B18" s="12"/>
      <c r="E18" s="13"/>
      <c r="F18" s="13"/>
      <c r="G18" s="13"/>
      <c r="H18" s="13"/>
      <c r="I18" s="13"/>
      <c r="J18" s="22"/>
      <c r="K18" s="22"/>
      <c r="L18" s="13" t="str">
        <f>IF(COUNTA(Despesas[[#This Row],[CONTA-QUILÓMETROS 
INICIAL]:[CONTA-QUILÓMETROS 
FINAL]])=2,(Despesas[[#This Row],[CONTA-QUILÓMETROS 
FINAL]]-Despesas[[#This Row],[CONTA-QUILÓMETROS 
INICIAL]])*TaxaDeQuilometragem,"")</f>
        <v/>
      </c>
      <c r="M18" s="13" t="str">
        <f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f>
        <v/>
      </c>
    </row>
    <row r="19" spans="2:13" ht="30" customHeight="1" x14ac:dyDescent="0.25">
      <c r="B19" s="12"/>
      <c r="E19" s="13"/>
      <c r="F19" s="13"/>
      <c r="G19" s="13"/>
      <c r="H19" s="13"/>
      <c r="I19" s="13"/>
      <c r="J19" s="22"/>
      <c r="K19" s="22"/>
      <c r="L19" s="13" t="str">
        <f>IF(COUNTA(Despesas[[#This Row],[CONTA-QUILÓMETROS 
INICIAL]:[CONTA-QUILÓMETROS 
FINAL]])=2,(Despesas[[#This Row],[CONTA-QUILÓMETROS 
FINAL]]-Despesas[[#This Row],[CONTA-QUILÓMETROS 
INICIAL]])*TaxaDeQuilometragem,"")</f>
        <v/>
      </c>
      <c r="M19" s="13" t="str">
        <f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f>
        <v/>
      </c>
    </row>
    <row r="20" spans="2:13" ht="30" customHeight="1" x14ac:dyDescent="0.25">
      <c r="B20" s="12"/>
      <c r="E20" s="13"/>
      <c r="F20" s="13"/>
      <c r="G20" s="13"/>
      <c r="H20" s="13"/>
      <c r="I20" s="13"/>
      <c r="J20" s="22"/>
      <c r="K20" s="22"/>
      <c r="L20" s="13" t="str">
        <f>IF(COUNTA(Despesas[[#This Row],[CONTA-QUILÓMETROS 
INICIAL]:[CONTA-QUILÓMETROS 
FINAL]])=2,(Despesas[[#This Row],[CONTA-QUILÓMETROS 
FINAL]]-Despesas[[#This Row],[CONTA-QUILÓMETROS 
INICIAL]])*TaxaDeQuilometragem,"")</f>
        <v/>
      </c>
      <c r="M20" s="13" t="str">
        <f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f>
        <v/>
      </c>
    </row>
    <row r="21" spans="2:13" ht="30" customHeight="1" x14ac:dyDescent="0.25">
      <c r="B21" s="12"/>
      <c r="E21" s="13"/>
      <c r="F21" s="13"/>
      <c r="G21" s="13"/>
      <c r="H21" s="13"/>
      <c r="I21" s="13"/>
      <c r="J21" s="22"/>
      <c r="K21" s="22"/>
      <c r="L21" s="13" t="str">
        <f>IF(COUNTA(Despesas[[#This Row],[CONTA-QUILÓMETROS 
INICIAL]:[CONTA-QUILÓMETROS 
FINAL]])=2,(Despesas[[#This Row],[CONTA-QUILÓMETROS 
FINAL]]-Despesas[[#This Row],[CONTA-QUILÓMETROS 
INICIAL]])*TaxaDeQuilometragem,"")</f>
        <v/>
      </c>
      <c r="M21" s="13" t="str">
        <f>IF(COUNTA(Despesas[[#This Row],[DATA]:[CONTA-QUILÓMETROS 
FINAL]])=0,"",SUM(Despesas[[#This Row],[HOTEL]:[TRANSPORTE]],Despesas[[#This Row],[REFEIÇÕES]:[DIVERSOS]],((Despesas[[#This Row],[CONTA-QUILÓMETROS 
FINAL]]-Despesas[[#This Row],[CONTA-QUILÓMETROS 
INICIAL]])*(TaxaDeQuilometragem))))</f>
        <v/>
      </c>
    </row>
    <row r="22" spans="2:13" ht="30" customHeight="1" x14ac:dyDescent="0.25">
      <c r="B22" s="2" t="s">
        <v>8</v>
      </c>
      <c r="C22" s="3"/>
      <c r="D22" s="3"/>
      <c r="E22" s="15">
        <f>SUBTOTAL(109,Despesas[HOTEL])</f>
        <v>445</v>
      </c>
      <c r="F22" s="15">
        <f>SUBTOTAL(109,Despesas[TRANSPORTE])</f>
        <v>225</v>
      </c>
      <c r="G22" s="15">
        <f>SUBTOTAL(109,Despesas[REFEIÇÕES])</f>
        <v>20</v>
      </c>
      <c r="H22" s="15">
        <f>SUBTOTAL(109,Despesas[TELEFONE])</f>
        <v>0</v>
      </c>
      <c r="I22" s="15">
        <f>SUBTOTAL(109,Despesas[DIVERSOS])</f>
        <v>55</v>
      </c>
      <c r="J22" s="4"/>
      <c r="K22" s="4"/>
      <c r="L22" s="4"/>
      <c r="M22" s="14">
        <f ca="1">SUBTOTAL(109,Despesas[[TOTAL ]])</f>
        <v>813.85000000000036</v>
      </c>
    </row>
    <row r="23" spans="2:13" ht="30" customHeight="1" x14ac:dyDescent="0.25">
      <c r="L23" s="10" t="s">
        <v>40</v>
      </c>
      <c r="M23" s="13">
        <v>0</v>
      </c>
    </row>
    <row r="24" spans="2:13" ht="30" customHeight="1" x14ac:dyDescent="0.25">
      <c r="J24" s="1"/>
      <c r="L24" s="10" t="s">
        <v>41</v>
      </c>
      <c r="M24" s="13">
        <f ca="1">Despesas[[#Totals],[TOTAL ]]-Adiantamentos</f>
        <v>813.85000000000036</v>
      </c>
    </row>
  </sheetData>
  <mergeCells count="13">
    <mergeCell ref="C4:D4"/>
    <mergeCell ref="C5:D5"/>
    <mergeCell ref="C6:D6"/>
    <mergeCell ref="C7:D7"/>
    <mergeCell ref="F4:G4"/>
    <mergeCell ref="F5:G5"/>
    <mergeCell ref="F6:G6"/>
    <mergeCell ref="F7:G7"/>
    <mergeCell ref="J4:K4"/>
    <mergeCell ref="J5:K5"/>
    <mergeCell ref="J6:K6"/>
    <mergeCell ref="J7:K7"/>
    <mergeCell ref="J8:K8"/>
  </mergeCells>
  <conditionalFormatting sqref="E11:I21">
    <cfRule type="expression" dxfId="28" priority="1">
      <formula>E11&lt;0</formula>
    </cfRule>
  </conditionalFormatting>
  <conditionalFormatting sqref="J11:L21">
    <cfRule type="expression" dxfId="27" priority="2">
      <formula>($K11&lt;&gt;"")*($J11&lt;&gt;"")*($K11&lt;$J11)</formula>
    </cfRule>
  </conditionalFormatting>
  <conditionalFormatting sqref="G11:G21">
    <cfRule type="expression" dxfId="26" priority="60">
      <formula>SUMIF($B$11:$B$21,$B11,$G$11:$G$21)&gt;$M$5</formula>
    </cfRule>
  </conditionalFormatting>
  <conditionalFormatting sqref="E11:E21">
    <cfRule type="expression" dxfId="25" priority="59">
      <formula>SUMIF($B$11:$B$21,$B11,$E$11:$E$21)&gt;$M$6</formula>
    </cfRule>
  </conditionalFormatting>
  <conditionalFormatting sqref="H11:H21">
    <cfRule type="expression" dxfId="24" priority="61">
      <formula>SUMIF($B$11:$B$21,$B11,$H$11:$H$21)&gt;$M$7</formula>
    </cfRule>
  </conditionalFormatting>
  <conditionalFormatting sqref="I11:I21">
    <cfRule type="expression" dxfId="23" priority="62">
      <formula>SUMIF($B$11:$B$21,$B11,$I$11:$I$21)&gt;$M$8</formula>
    </cfRule>
  </conditionalFormatting>
  <dataValidations count="56">
    <dataValidation allowBlank="1" showInputMessage="1" showErrorMessage="1" prompt="Crie um Relatório de Despesas de Negócios nesta folha de cálculo. Introduza as descrições e montantes das despesas na tabela Despesas. As Despesas totais são calculadas automaticamente" sqref="A1" xr:uid="{00000000-0002-0000-0000-000000000000}"/>
    <dataValidation allowBlank="1" showInputMessage="1" showErrorMessage="1" prompt="O título desta folha de cálculo está nesta célula. Introduza o nome e endereço da empresa nas células abaixo" sqref="B1" xr:uid="{00000000-0002-0000-0000-000001000000}"/>
    <dataValidation allowBlank="1" showInputMessage="1" showErrorMessage="1" prompt="Introduza o nome da empresa nesta célula" sqref="B2" xr:uid="{00000000-0002-0000-0000-000002000000}"/>
    <dataValidation allowBlank="1" showInputMessage="1" showErrorMessage="1" prompt="Introduza o endereço da empresa nesta célula Introduza os detalhes de despesas e taxas de despesas da empresa nas células B4 à M8" sqref="B3" xr:uid="{00000000-0002-0000-0000-000003000000}"/>
    <dataValidation allowBlank="1" showInputMessage="1" showErrorMessage="1" prompt="Introduza o Número de telefone da empresa na célula à direita" sqref="B4" xr:uid="{00000000-0002-0000-0000-000004000000}"/>
    <dataValidation allowBlank="1" showInputMessage="1" showErrorMessage="1" prompt="Introduza o Número de telefone da empresa nesta célula" sqref="C4:D4" xr:uid="{00000000-0002-0000-0000-000005000000}"/>
    <dataValidation allowBlank="1" showInputMessage="1" showErrorMessage="1" prompt="Introduza o Número de fax da empresa na célula à direita" sqref="B5" xr:uid="{00000000-0002-0000-0000-000006000000}"/>
    <dataValidation allowBlank="1" showInputMessage="1" showErrorMessage="1" prompt="Introduza o Número de fax da empresa nesta célula" sqref="C5:D5" xr:uid="{00000000-0002-0000-0000-000007000000}"/>
    <dataValidation allowBlank="1" showInputMessage="1" showErrorMessage="1" prompt="Introduza o Endereço de e-mail da empresa na célula à direita" sqref="B6" xr:uid="{00000000-0002-0000-0000-000008000000}"/>
    <dataValidation allowBlank="1" showInputMessage="1" showErrorMessage="1" prompt="Introduza o Endereço de e-mail da empresa nesta célula" sqref="C6:D6" xr:uid="{00000000-0002-0000-0000-000009000000}"/>
    <dataValidation allowBlank="1" showInputMessage="1" showErrorMessage="1" prompt="Introduza o Endereço Web da empresa na célula à direita" sqref="B7" xr:uid="{00000000-0002-0000-0000-00000A000000}"/>
    <dataValidation allowBlank="1" showInputMessage="1" showErrorMessage="1" prompt="Introduza o Endereço Web da empresa nesta célula e os detalhes do requerente nas células E4 à F7" sqref="C7:D7" xr:uid="{00000000-0002-0000-0000-00000B000000}"/>
    <dataValidation allowBlank="1" showInputMessage="1" showErrorMessage="1" prompt="Introduza o Nome do autor da submissão do Relatório de Despesas na célula à direita" sqref="E4" xr:uid="{00000000-0002-0000-0000-00000C000000}"/>
    <dataValidation allowBlank="1" showInputMessage="1" showErrorMessage="1" prompt="Introduza o Nome do autor da submissão do Relatório de Despesas nesta célula" sqref="F4:G4" xr:uid="{00000000-0002-0000-0000-00000D000000}"/>
    <dataValidation allowBlank="1" showInputMessage="1" showErrorMessage="1" prompt="Introduza o Departamento na célula à direita" sqref="E5" xr:uid="{00000000-0002-0000-0000-00000E000000}"/>
    <dataValidation allowBlank="1" showInputMessage="1" showErrorMessage="1" prompt="Introduza o Departamento nesta célula" sqref="F5:G5" xr:uid="{00000000-0002-0000-0000-00000F000000}"/>
    <dataValidation allowBlank="1" showInputMessage="1" showErrorMessage="1" prompt="Introduza o Cargo na célula à direita" sqref="E6" xr:uid="{00000000-0002-0000-0000-000010000000}"/>
    <dataValidation allowBlank="1" showInputMessage="1" showErrorMessage="1" prompt="Introduza o Cargo nesta célula" sqref="F6:G6" xr:uid="{00000000-0002-0000-0000-000011000000}"/>
    <dataValidation allowBlank="1" showInputMessage="1" showErrorMessage="1" prompt="Introduza o Nome do gestor na célula à direita" sqref="E7" xr:uid="{00000000-0002-0000-0000-000012000000}"/>
    <dataValidation allowBlank="1" showInputMessage="1" showErrorMessage="1" prompt="Introduza o Nome do gestor nesta célula e os motivos da despesa e outros detalhes nas células I4 à J8" sqref="F7:G7" xr:uid="{00000000-0002-0000-0000-000013000000}"/>
    <dataValidation allowBlank="1" showInputMessage="1" showErrorMessage="1" prompt="Introduza o Motivo na célula à direita" sqref="I4" xr:uid="{00000000-0002-0000-0000-000014000000}"/>
    <dataValidation allowBlank="1" showInputMessage="1" showErrorMessage="1" prompt="Introduza o Motivo nesta célula" sqref="J4:K4" xr:uid="{00000000-0002-0000-0000-000015000000}"/>
    <dataValidation allowBlank="1" showInputMessage="1" showErrorMessage="1" prompt="Introduza o intervalo de datas de Início do Relatório de Despesas na célula à direita" sqref="I5" xr:uid="{00000000-0002-0000-0000-000016000000}"/>
    <dataValidation allowBlank="1" showInputMessage="1" showErrorMessage="1" prompt="Introduza o intervalo de datas de Início do Relatório de Despesas nesta célula" sqref="J5:K5" xr:uid="{00000000-0002-0000-0000-000017000000}"/>
    <dataValidation allowBlank="1" showInputMessage="1" showErrorMessage="1" prompt="Introduza o intervalo de datas de Fim do Relatório de Despesas na célula à direita" sqref="I6" xr:uid="{00000000-0002-0000-0000-000018000000}"/>
    <dataValidation allowBlank="1" showInputMessage="1" showErrorMessage="1" prompt="Introduza o intervalo de datas de Fim do Relatório de Despesas nesta célula" sqref="J6:K6" xr:uid="{00000000-0002-0000-0000-000019000000}"/>
    <dataValidation allowBlank="1" showInputMessage="1" showErrorMessage="1" prompt="Introduza o nome da pessoa Elaborado Por na célula à direita" sqref="I7" xr:uid="{00000000-0002-0000-0000-00001A000000}"/>
    <dataValidation allowBlank="1" showInputMessage="1" showErrorMessage="1" prompt="Introduza o nome da pessoa Elaborado Por nesta célula" sqref="J7:K7" xr:uid="{00000000-0002-0000-0000-00001B000000}"/>
    <dataValidation allowBlank="1" showInputMessage="1" showErrorMessage="1" prompt="Introduza o nome da pessoa Aprovado Por na célula à direita" sqref="I8" xr:uid="{00000000-0002-0000-0000-00001C000000}"/>
    <dataValidation allowBlank="1" showInputMessage="1" showErrorMessage="1" prompt="Introduza o nome da pessoa Aprovado Por nesta célula e as taxas de despesas nas células L4 à M8" sqref="J8:K8" xr:uid="{00000000-0002-0000-0000-00001D000000}"/>
    <dataValidation allowBlank="1" showInputMessage="1" showErrorMessage="1" prompt="Introduza a Taxa de Quilometragem na célula à direita" sqref="L4" xr:uid="{00000000-0002-0000-0000-00001E000000}"/>
    <dataValidation allowBlank="1" showInputMessage="1" showErrorMessage="1" prompt="Introduza a Taxa de Quilometragem nesta célula" sqref="M4" xr:uid="{00000000-0002-0000-0000-00001F000000}"/>
    <dataValidation allowBlank="1" showInputMessage="1" showErrorMessage="1" prompt="Introduza a Taxa de Refeições na célula à direita" sqref="L5" xr:uid="{00000000-0002-0000-0000-000020000000}"/>
    <dataValidation allowBlank="1" showInputMessage="1" showErrorMessage="1" prompt="Introduza a Taxa de Refeições nesta célula" sqref="M5" xr:uid="{00000000-0002-0000-0000-000021000000}"/>
    <dataValidation allowBlank="1" showInputMessage="1" showErrorMessage="1" prompt="Introduza a Taxa de Hotel na célula à direita" sqref="L6" xr:uid="{00000000-0002-0000-0000-000022000000}"/>
    <dataValidation allowBlank="1" showInputMessage="1" showErrorMessage="1" prompt="Introduza a Taxa de Hotel nesta célula" sqref="M6" xr:uid="{00000000-0002-0000-0000-000023000000}"/>
    <dataValidation allowBlank="1" showInputMessage="1" showErrorMessage="1" prompt="Introduza a Taxa de Telefone na célula à direita" sqref="L7" xr:uid="{00000000-0002-0000-0000-000024000000}"/>
    <dataValidation allowBlank="1" showInputMessage="1" showErrorMessage="1" prompt="Introduza a Taxa de Telefone nesta célula" sqref="M7" xr:uid="{00000000-0002-0000-0000-000025000000}"/>
    <dataValidation allowBlank="1" showInputMessage="1" showErrorMessage="1" prompt="Introduza a Taxa de Diversos na célula à direita" sqref="L8" xr:uid="{00000000-0002-0000-0000-000026000000}"/>
    <dataValidation allowBlank="1" showInputMessage="1" showErrorMessage="1" prompt="Introduza a Taxa de Diversos nesta célula e os detalhes de despesa na tabela que começa na célula B10" sqref="M8" xr:uid="{00000000-0002-0000-0000-000027000000}"/>
    <dataValidation allowBlank="1" showInputMessage="1" showErrorMessage="1" prompt="Introduza a Data nesta coluna, abaixo deste cabeçalho" sqref="B10" xr:uid="{00000000-0002-0000-0000-000028000000}"/>
    <dataValidation allowBlank="1" showInputMessage="1" showErrorMessage="1" prompt="Introduza a Conta nesta coluna, abaixo deste cabeçalho" sqref="C10" xr:uid="{00000000-0002-0000-0000-000029000000}"/>
    <dataValidation allowBlank="1" showInputMessage="1" showErrorMessage="1" prompt="Introduza a Descrição nesta coluna, abaixo deste cabeçalho" sqref="D10" xr:uid="{00000000-0002-0000-0000-00002A000000}"/>
    <dataValidation allowBlank="1" showInputMessage="1" showErrorMessage="1" prompt="Introduza as despesas de Hotel nesta coluna, abaixo deste cabeçalho" sqref="E10" xr:uid="{00000000-0002-0000-0000-00002B000000}"/>
    <dataValidation allowBlank="1" showInputMessage="1" showErrorMessage="1" prompt="Introduza as despesas de Transporte nesta coluna, abaixo deste cabeçalho" sqref="F10" xr:uid="{00000000-0002-0000-0000-00002C000000}"/>
    <dataValidation allowBlank="1" showInputMessage="1" showErrorMessage="1" prompt="Introduza as despesas de Refeições nesta coluna, abaixo deste cabeçalho" sqref="G10" xr:uid="{00000000-0002-0000-0000-00002D000000}"/>
    <dataValidation allowBlank="1" showInputMessage="1" showErrorMessage="1" prompt="Introduza as despesas de Telefone nesta coluna, abaixo deste cabeçalho" sqref="H10" xr:uid="{00000000-0002-0000-0000-00002E000000}"/>
    <dataValidation allowBlank="1" showInputMessage="1" showErrorMessage="1" prompt="Introduza as despesas de Diversos nesta coluna, abaixo deste cabeçalho" sqref="I10" xr:uid="{00000000-0002-0000-0000-00002F000000}"/>
    <dataValidation allowBlank="1" showInputMessage="1" showErrorMessage="1" prompt="Introduza a leitura do Conta-quilómetros Inicial nesta coluna, abaixo deste cabeçalho" sqref="J10" xr:uid="{00000000-0002-0000-0000-000030000000}"/>
    <dataValidation allowBlank="1" showInputMessage="1" showErrorMessage="1" prompt="Introduza a leitura do Conta-quilómetros Final nesta coluna, abaixo deste cabeçalho" sqref="K10" xr:uid="{00000000-0002-0000-0000-000031000000}"/>
    <dataValidation allowBlank="1" showInputMessage="1" showErrorMessage="1" prompt="A Quilometragem Total é calculada automaticamente nesta coluna, abaixo deste cabeçalho" sqref="L10" xr:uid="{00000000-0002-0000-0000-000032000000}"/>
    <dataValidation allowBlank="1" showInputMessage="1" showErrorMessage="1" prompt="As Despesas totais são calculadas automaticamente nesta coluna, abaixo deste cabeçalho, e o Montante total é calculado automaticamente no fim da tabela" sqref="M10" xr:uid="{00000000-0002-0000-0000-000033000000}"/>
    <dataValidation allowBlank="1" showInputMessage="1" showErrorMessage="1" prompt="Introduza o montante de Adiantamentos na célula à direita" sqref="L23" xr:uid="{00000000-0002-0000-0000-000034000000}"/>
    <dataValidation allowBlank="1" showInputMessage="1" showErrorMessage="1" prompt="Introduza o montante de Adiantamentos nesta célula" sqref="M23" xr:uid="{00000000-0002-0000-0000-000035000000}"/>
    <dataValidation allowBlank="1" showInputMessage="1" showErrorMessage="1" prompt="O montante de Total em dívida é calculado automaticamente na célula à direita" sqref="L24" xr:uid="{00000000-0002-0000-0000-000036000000}"/>
    <dataValidation allowBlank="1" showInputMessage="1" showErrorMessage="1" prompt="O montante de Total em dívida é calculado automaticamente nesta célula" sqref="M24" xr:uid="{00000000-0002-0000-0000-000037000000}"/>
  </dataValidations>
  <hyperlinks>
    <hyperlink ref="C6" r:id="rId1" xr:uid="{00000000-0004-0000-0000-000000000000}"/>
    <hyperlink ref="C7" r:id="rId2" tooltip="www.contoso.com" xr:uid="{00000000-0004-0000-0000-000001000000}"/>
  </hyperlinks>
  <printOptions horizontalCentered="1"/>
  <pageMargins left="0.25" right="0.25" top="0.75" bottom="0.75" header="0.3" footer="0.3"/>
  <pageSetup fitToHeight="0" orientation="landscape" r:id="rId3"/>
  <headerFooter differentFirst="1">
    <oddFooter>&amp;CPage &amp;P of &amp;N</oddFooter>
  </headerFooter>
  <ignoredErrors>
    <ignoredError sqref="M11:M21 L12:L21 J5:J6" emptyCellReference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12</vt:i4>
      </vt:variant>
    </vt:vector>
  </HeadingPairs>
  <TitlesOfParts>
    <vt:vector size="13" baseType="lpstr">
      <vt:lpstr>Relatório de Despesas</vt:lpstr>
      <vt:lpstr>Adiantamentos</vt:lpstr>
      <vt:lpstr>DataDeFim</vt:lpstr>
      <vt:lpstr>DataDeInício</vt:lpstr>
      <vt:lpstr>RegiãoDeTítuloDaLinha1..C7</vt:lpstr>
      <vt:lpstr>RegiãoDeTítuloDaLinha2..F7</vt:lpstr>
      <vt:lpstr>RegiãoDeTítuloDaLinha3..J8</vt:lpstr>
      <vt:lpstr>RegiãoDeTítuloDaLinha4..M8</vt:lpstr>
      <vt:lpstr>RegiãoDeTítuloDaLinha5..M24</vt:lpstr>
      <vt:lpstr>TaxaDeQuilometragem</vt:lpstr>
      <vt:lpstr>TítuloDaColuna1</vt:lpstr>
      <vt:lpstr>'Relatório de Despesas'!Títulos_de_Impressão</vt:lpstr>
      <vt:lpstr>TodosOsDados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2017-05-01T05:29:40Z</dcterms:created>
  <dcterms:modified xsi:type="dcterms:W3CDTF">2018-06-04T15:56:59Z</dcterms:modified>
</cp:coreProperties>
</file>