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1\personal\_PubMed\Templates\12_Accessibility_batch10\04_PreDTP_Done\pt-BR\"/>
    </mc:Choice>
  </mc:AlternateContent>
  <bookViews>
    <workbookView xWindow="0" yWindow="0" windowWidth="28800" windowHeight="13635"/>
  </bookViews>
  <sheets>
    <sheet name="Fluxo de Caixa" sheetId="1" r:id="rId1"/>
    <sheet name="Renda Mensal" sheetId="3" r:id="rId2"/>
    <sheet name="Despesa Mensal" sheetId="4" r:id="rId3"/>
    <sheet name="DADOS DO GRÁFICO" sheetId="2" state="hidden" r:id="rId4"/>
  </sheets>
  <definedNames>
    <definedName name="Ano">'Fluxo de Caixa'!$B$4</definedName>
    <definedName name="BudgetTitle">'Fluxo de Caixa'!$B$2</definedName>
    <definedName name="Mês">'Fluxo de Caixa'!$B$3</definedName>
    <definedName name="Nome">'Fluxo de Caixa'!$B$1</definedName>
    <definedName name="_xlnm.Print_Titles" localSheetId="2">'Despesa Mensal'!$5:$5</definedName>
    <definedName name="_xlnm.Print_Titles" localSheetId="0">'Fluxo de Caixa'!$6:$6</definedName>
    <definedName name="_xlnm.Print_Titles" localSheetId="1">'Renda Mensal'!$5:$5</definedName>
    <definedName name="TítuloColuna1">FluxoDeCaixa[[#Headers],[Fluxo de Caixa]]</definedName>
    <definedName name="TítuloColuna2">Renda[[#Headers],[Renda Mensal]]</definedName>
    <definedName name="TítuloColuna3">Despesa[[#Headers],[Despesa Mensal]]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5" i="2"/>
  <c r="D4" i="2"/>
  <c r="C6" i="2"/>
  <c r="C5" i="2"/>
  <c r="C4" i="2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6" i="4"/>
  <c r="D26" i="4"/>
  <c r="C26" i="4"/>
  <c r="C8" i="1" s="1"/>
  <c r="E7" i="3"/>
  <c r="E9" i="3" s="1"/>
  <c r="E8" i="3"/>
  <c r="E6" i="3"/>
  <c r="D9" i="3"/>
  <c r="D7" i="1" s="1"/>
  <c r="C9" i="3"/>
  <c r="B1" i="3"/>
  <c r="B1" i="4"/>
  <c r="D8" i="1"/>
  <c r="C7" i="1"/>
  <c r="E26" i="4" l="1"/>
  <c r="E8" i="1" s="1"/>
  <c r="E7" i="1"/>
  <c r="B2" i="4"/>
  <c r="E9" i="1" l="1"/>
  <c r="B2" i="3"/>
  <c r="B3" i="1" l="1"/>
  <c r="B4" i="1"/>
  <c r="B4" i="4" l="1"/>
  <c r="B4" i="3"/>
  <c r="B3" i="4"/>
  <c r="B3" i="3"/>
  <c r="C9" i="1"/>
  <c r="D9" i="1"/>
</calcChain>
</file>

<file path=xl/sharedStrings.xml><?xml version="1.0" encoding="utf-8"?>
<sst xmlns="http://schemas.openxmlformats.org/spreadsheetml/2006/main" count="49" uniqueCount="37">
  <si>
    <t>Nome</t>
  </si>
  <si>
    <t>Orçamento Familiar</t>
  </si>
  <si>
    <t>Observação: A tabela de fluxo de caixa é automaticamente calculada com base em entradas das planilhas de Renda Mensal e Despesas Mensais</t>
  </si>
  <si>
    <t>Fluxo de Caixa</t>
  </si>
  <si>
    <t>Total de Renda</t>
  </si>
  <si>
    <t>Total de Despesas</t>
  </si>
  <si>
    <t>Total em Dinheiro</t>
  </si>
  <si>
    <t>Projetado</t>
  </si>
  <si>
    <t>Real</t>
  </si>
  <si>
    <t>Variação</t>
  </si>
  <si>
    <t>Renda Mensal</t>
  </si>
  <si>
    <t>Renda 1</t>
  </si>
  <si>
    <t>Renda 2</t>
  </si>
  <si>
    <t>Outras Rendas</t>
  </si>
  <si>
    <t>Despesa Mensal</t>
  </si>
  <si>
    <t>Moradia</t>
  </si>
  <si>
    <t>Supermercado</t>
  </si>
  <si>
    <t>Telefone</t>
  </si>
  <si>
    <t>Eletricidade / Gás</t>
  </si>
  <si>
    <t>Água / Esgoto / Lixo</t>
  </si>
  <si>
    <t>TV a cabo</t>
  </si>
  <si>
    <t>Internet</t>
  </si>
  <si>
    <t>Manutenção / Reparos</t>
  </si>
  <si>
    <t>Creche</t>
  </si>
  <si>
    <t>Ensino</t>
  </si>
  <si>
    <t>Animais de estimação</t>
  </si>
  <si>
    <t>Transporte</t>
  </si>
  <si>
    <t>Cuidados Pessoais</t>
  </si>
  <si>
    <t>Seguro</t>
  </si>
  <si>
    <t>Cartões de Crédito</t>
  </si>
  <si>
    <t>Empréstimos</t>
  </si>
  <si>
    <t>Impostos</t>
  </si>
  <si>
    <t>Presentes / Caridade</t>
  </si>
  <si>
    <t>Economias</t>
  </si>
  <si>
    <t>Outros</t>
  </si>
  <si>
    <t>Total</t>
  </si>
  <si>
    <t>DADOS DO GRÁFICO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</si>
</sst>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b/>
      <sz val="13"/>
      <color theme="2" tint="-0.749961851863155"/>
      <name val="Calibri"/>
      <family val="2"/>
      <scheme val="minor"/>
    </font>
    <font>
      <b/>
      <sz val="13"/>
      <name val="Calibri"/>
      <family val="2"/>
      <scheme val="minor"/>
    </font>
    <font>
      <b/>
      <sz val="25"/>
      <color theme="5" tint="-0.499984740745262"/>
      <name val="Calibri"/>
      <family val="2"/>
      <scheme val="major"/>
    </font>
    <font>
      <b/>
      <sz val="25"/>
      <color theme="4" tint="-0.24994659260841701"/>
      <name val="Calibri"/>
      <family val="2"/>
      <scheme val="major"/>
    </font>
    <font>
      <b/>
      <sz val="31"/>
      <color theme="4" tint="-0.24994659260841701"/>
      <name val="Calibri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sz val="20"/>
      <color theme="5" tint="-0.499984740745262"/>
      <name val="Calibri"/>
      <family val="2"/>
      <scheme val="major"/>
    </font>
    <font>
      <b/>
      <sz val="25"/>
      <color theme="6" tint="-0.24994659260841701"/>
      <name val="Calibri"/>
      <family val="2"/>
      <scheme val="major"/>
    </font>
    <font>
      <b/>
      <sz val="20"/>
      <color theme="1" tint="0.499984740745262"/>
      <name val="Calibri"/>
      <family val="2"/>
      <scheme val="major"/>
    </font>
    <font>
      <b/>
      <sz val="13"/>
      <color theme="2" tint="-0.74996185186315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3" fillId="0" borderId="0" applyNumberFormat="0" applyFill="0" applyBorder="0" applyProtection="0"/>
    <xf numFmtId="0" fontId="2" fillId="0" borderId="0" applyNumberFormat="0" applyFill="0" applyBorder="0" applyProtection="0"/>
    <xf numFmtId="0" fontId="7" fillId="0" borderId="0" applyNumberFormat="0" applyFill="0" applyBorder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Protection="0"/>
    <xf numFmtId="0" fontId="8" fillId="0" borderId="1">
      <alignment horizontal="left" vertical="center"/>
    </xf>
    <xf numFmtId="0" fontId="9" fillId="0" borderId="0"/>
    <xf numFmtId="3" fontId="9" fillId="0" borderId="0">
      <alignment horizontal="right"/>
    </xf>
    <xf numFmtId="3" fontId="9" fillId="0" borderId="0">
      <alignment horizontal="right"/>
    </xf>
  </cellStyleXfs>
  <cellXfs count="21">
    <xf numFmtId="0" fontId="0" fillId="0" borderId="0" xfId="0"/>
    <xf numFmtId="0" fontId="4" fillId="0" borderId="0" xfId="1" applyAlignment="1">
      <alignment vertical="center"/>
    </xf>
    <xf numFmtId="3" fontId="0" fillId="0" borderId="0" xfId="0" applyNumberFormat="1"/>
    <xf numFmtId="0" fontId="1" fillId="0" borderId="0" xfId="0" applyFont="1"/>
    <xf numFmtId="0" fontId="4" fillId="0" borderId="0" xfId="1" applyAlignment="1">
      <alignment horizontal="left" vertical="center"/>
    </xf>
    <xf numFmtId="0" fontId="6" fillId="0" borderId="0" xfId="5" applyAlignment="1">
      <alignment vertical="center"/>
    </xf>
    <xf numFmtId="0" fontId="5" fillId="0" borderId="0" xfId="6"/>
    <xf numFmtId="0" fontId="8" fillId="0" borderId="1" xfId="7">
      <alignment horizontal="left" vertical="center"/>
    </xf>
    <xf numFmtId="3" fontId="0" fillId="0" borderId="0" xfId="0" applyNumberFormat="1" applyFont="1" applyBorder="1"/>
    <xf numFmtId="0" fontId="0" fillId="0" borderId="0" xfId="0" applyFont="1" applyBorder="1"/>
    <xf numFmtId="0" fontId="7" fillId="0" borderId="0" xfId="4"/>
    <xf numFmtId="0" fontId="3" fillId="0" borderId="0" xfId="2"/>
    <xf numFmtId="0" fontId="6" fillId="0" borderId="0" xfId="5"/>
    <xf numFmtId="0" fontId="2" fillId="0" borderId="0" xfId="3"/>
    <xf numFmtId="0" fontId="9" fillId="0" borderId="0" xfId="8"/>
    <xf numFmtId="3" fontId="9" fillId="0" borderId="0" xfId="9">
      <alignment horizontal="right"/>
    </xf>
    <xf numFmtId="3" fontId="9" fillId="0" borderId="0" xfId="10">
      <alignment horizontal="right"/>
    </xf>
    <xf numFmtId="0" fontId="0" fillId="0" borderId="0" xfId="8" applyFont="1" applyBorder="1"/>
    <xf numFmtId="3" fontId="0" fillId="0" borderId="0" xfId="9" applyFont="1" applyBorder="1">
      <alignment horizontal="right"/>
    </xf>
    <xf numFmtId="3" fontId="0" fillId="0" borderId="0" xfId="10" applyFont="1" applyBorder="1">
      <alignment horizontal="right"/>
    </xf>
    <xf numFmtId="0" fontId="3" fillId="0" borderId="0" xfId="2" applyBorder="1"/>
  </cellXfs>
  <cellStyles count="11">
    <cellStyle name="Ano" xfId="7"/>
    <cellStyle name="Detalhes da Tabela" xfId="8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  <cellStyle name="Valores" xfId="9"/>
    <cellStyle name="Variação" xfId="10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Fluxo de caixa do orçamento familiar" defaultPivotStyle="PivotStyleLight16">
    <tableStyle name="Fluxo de caixa do orçamento familiar" pivot="0" count="3">
      <tableStyleElement type="wholeTable" dxfId="23"/>
      <tableStyleElement type="headerRow" dxfId="22"/>
      <tableStyleElement type="totalRow" dxfId="21"/>
    </tableStyle>
    <tableStyle name="Despesas mensais do orçamento familiar" pivot="0" count="3">
      <tableStyleElement type="wholeTable" dxfId="20"/>
      <tableStyleElement type="headerRow" dxfId="19"/>
      <tableStyleElement type="totalRow" dxfId="18"/>
    </tableStyle>
    <tableStyle name="Renda mensal do orçamento familiar" pivot="0" count="3">
      <tableStyleElement type="wholeTable" dxfId="17"/>
      <tableStyleElement type="headerRow" dxfId="16"/>
      <tableStyleElement type="total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DO GRÁFICO'!$C$3</c:f>
              <c:strCache>
                <c:ptCount val="1"/>
                <c:pt idx="0">
                  <c:v>Projetado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'DADOS DO GRÁFICO'!$B$4:$B$6</c:f>
              <c:strCache>
                <c:ptCount val="3"/>
                <c:pt idx="0">
                  <c:v>Fluxo de Caixa</c:v>
                </c:pt>
                <c:pt idx="1">
                  <c:v>Renda Mensal</c:v>
                </c:pt>
                <c:pt idx="2">
                  <c:v>Despesa Mensal</c:v>
                </c:pt>
              </c:strCache>
            </c:strRef>
          </c:cat>
          <c:val>
            <c:numRef>
              <c:f>'DADOS DO GRÁFICO'!$C$4:$C$6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'DADOS DO GRÁFICO'!$D$3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'DADOS DO GRÁFICO'!$B$4:$B$6</c:f>
              <c:strCache>
                <c:ptCount val="3"/>
                <c:pt idx="0">
                  <c:v>Fluxo de Caixa</c:v>
                </c:pt>
                <c:pt idx="1">
                  <c:v>Renda Mensal</c:v>
                </c:pt>
                <c:pt idx="2">
                  <c:v>Despesa Mensal</c:v>
                </c:pt>
              </c:strCache>
            </c:strRef>
          </c:cat>
          <c:val>
            <c:numRef>
              <c:f>'DADOS DO GRÁFICO'!$D$4:$D$6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482463840"/>
        <c:axId val="482461880"/>
      </c:barChart>
      <c:catAx>
        <c:axId val="48246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461880"/>
        <c:crosses val="autoZero"/>
        <c:auto val="1"/>
        <c:lblAlgn val="ctr"/>
        <c:lblOffset val="100"/>
        <c:noMultiLvlLbl val="0"/>
      </c:catAx>
      <c:valAx>
        <c:axId val="482461880"/>
        <c:scaling>
          <c:orientation val="minMax"/>
        </c:scaling>
        <c:delete val="0"/>
        <c:axPos val="l"/>
        <c:numFmt formatCode="&quot;R$&quot;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82463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3.6966424077775693E-2"/>
          <c:y val="0.68999918686350659"/>
          <c:w val="0.12874683649413149"/>
          <c:h val="0.1787113573290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2">
                  <a:lumMod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3</xdr:row>
      <xdr:rowOff>133350</xdr:rowOff>
    </xdr:from>
    <xdr:to>
      <xdr:col>5</xdr:col>
      <xdr:colOff>0</xdr:colOff>
      <xdr:row>4</xdr:row>
      <xdr:rowOff>2542442</xdr:rowOff>
    </xdr:to>
    <xdr:graphicFrame macro="">
      <xdr:nvGraphicFramePr>
        <xdr:cNvPr id="3" name="Gráfico de Orçamento" descr="Gráfico de colunas, mostrando o fluxo de caixa, valores de renda e despesas mensais, ambos projetados e reais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FluxoDeCaixa" displayName="FluxoDeCaixa" ref="B6:E9" totalsRowCount="1" totalsRowDxfId="14">
  <autoFilter ref="B6:E8"/>
  <tableColumns count="4">
    <tableColumn id="1" name="Fluxo de Caixa" totalsRowLabel="Total em Dinheiro" totalsRowDxfId="13"/>
    <tableColumn id="3" name="Projetado" totalsRowFunction="custom" totalsRowDxfId="12">
      <totalsRowFormula>C7-C8</totalsRowFormula>
    </tableColumn>
    <tableColumn id="4" name="Real" totalsRowFunction="custom" totalsRowDxfId="11">
      <totalsRowFormula>D7-D8</totalsRowFormula>
    </tableColumn>
    <tableColumn id="5" name="Variação" totalsRowFunction="sum" totalsRowDxfId="10"/>
  </tableColumns>
  <tableStyleInfo name="Fluxo de caixa do orçamento familiar" showFirstColumn="0" showLastColumn="0" showRowStripes="0" showColumnStripes="0"/>
  <extLst>
    <ext xmlns:x14="http://schemas.microsoft.com/office/spreadsheetml/2009/9/main" uri="{504A1905-F514-4f6f-8877-14C23A59335A}">
      <x14:table altTextSummary="Tabela de Fluxo de Caixa com fluxos de caixa projetados e reais automaticamente gerados com base nos valores totais de renda e despesas nas planilhas de Renda Mensal e Despesas Mensais. A variação é determinada automaticamente com base nesses totais"/>
    </ext>
  </extLst>
</table>
</file>

<file path=xl/tables/table2.xml><?xml version="1.0" encoding="utf-8"?>
<table xmlns="http://schemas.openxmlformats.org/spreadsheetml/2006/main" id="5" name="Renda" displayName="Renda" ref="B5:E9" totalsRowCount="1" totalsRowDxfId="9">
  <autoFilter ref="B5:E8"/>
  <tableColumns count="4">
    <tableColumn id="1" name="Renda Mensal" totalsRowLabel="Total de Renda" totalsRowDxfId="8"/>
    <tableColumn id="3" name="Projetado" totalsRowFunction="sum" totalsRowDxfId="7"/>
    <tableColumn id="4" name="Real" totalsRowFunction="sum" totalsRowDxfId="6"/>
    <tableColumn id="5" name="Variação" totalsRowFunction="sum" totalsRowDxfId="5">
      <calculatedColumnFormula>Renda[[#This Row],[Real]]-Renda[[#This Row],[Projetado]]</calculatedColumnFormula>
    </tableColumn>
  </tableColumns>
  <tableStyleInfo name="Renda mensal do orçamento familiar" showFirstColumn="0" showLastColumn="0" showRowStripes="1" showColumnStripes="0"/>
  <extLst>
    <ext xmlns:x14="http://schemas.microsoft.com/office/spreadsheetml/2009/9/main" uri="{504A1905-F514-4f6f-8877-14C23A59335A}">
      <x14:table altTextSummary="Tabela de Renda Mensal para o acompanhamento de fontes de renda projetadas e reais. O valor de variação é automaticamente determinado com base nessas entradas"/>
    </ext>
  </extLst>
</table>
</file>

<file path=xl/tables/table3.xml><?xml version="1.0" encoding="utf-8"?>
<table xmlns="http://schemas.openxmlformats.org/spreadsheetml/2006/main" id="9" name="Despesa" displayName="Despesa" ref="B5:E26" totalsRowCount="1" totalsRowDxfId="4">
  <autoFilter ref="B5:E25"/>
  <tableColumns count="4">
    <tableColumn id="1" name="Despesa Mensal" totalsRowLabel="Total" totalsRowDxfId="3"/>
    <tableColumn id="3" name="Projetado" totalsRowFunction="sum" totalsRowDxfId="2"/>
    <tableColumn id="4" name="Real" totalsRowFunction="sum" totalsRowDxfId="1"/>
    <tableColumn id="5" name="Variação" totalsRowFunction="sum" totalsRowDxfId="0">
      <calculatedColumnFormula>Despesa[[#This Row],[Projetado]]-Despesa[[#This Row],[Real]]</calculatedColumnFormula>
    </tableColumn>
  </tableColumns>
  <tableStyleInfo name="Despesas mensais do orçamento familiar" showFirstColumn="0" showLastColumn="0" showRowStripes="1" showColumnStripes="0"/>
  <extLst>
    <ext xmlns:x14="http://schemas.microsoft.com/office/spreadsheetml/2009/9/main" uri="{504A1905-F514-4f6f-8877-14C23A59335A}">
      <x14:table altTextSummary="Tabela de Despesas Mensais para o acompanhamento de fontes de renda projetadas e reais. O valor de variação é automaticamente determinado com base nessas entradas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E9"/>
  <sheetViews>
    <sheetView showGridLines="0" tabSelected="1" zoomScaleNormal="100" workbookViewId="0"/>
  </sheetViews>
  <sheetFormatPr defaultRowHeight="17.25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">
        <v>0</v>
      </c>
      <c r="C1" s="2"/>
    </row>
    <row r="2" spans="2:5" ht="46.5" customHeight="1" x14ac:dyDescent="0.3">
      <c r="B2" s="4" t="s">
        <v>1</v>
      </c>
      <c r="C2" s="2"/>
    </row>
    <row r="3" spans="2:5" ht="27" thickBot="1" x14ac:dyDescent="0.45">
      <c r="B3" s="12" t="str">
        <f ca="1">TEXT(TODAY(),"mmmm")</f>
        <v>January</v>
      </c>
      <c r="C3" s="2"/>
    </row>
    <row r="4" spans="2:5" ht="26.25" x14ac:dyDescent="0.3">
      <c r="B4" s="7">
        <f ca="1">YEAR(TODAY())</f>
        <v>2017</v>
      </c>
      <c r="C4" s="2"/>
    </row>
    <row r="5" spans="2:5" ht="219.75" customHeight="1" x14ac:dyDescent="0.3">
      <c r="B5" s="6" t="s">
        <v>2</v>
      </c>
      <c r="C5" s="2"/>
    </row>
    <row r="6" spans="2:5" ht="45" customHeight="1" x14ac:dyDescent="0.5">
      <c r="B6" s="20" t="s">
        <v>3</v>
      </c>
      <c r="C6" s="9" t="s">
        <v>7</v>
      </c>
      <c r="D6" s="9" t="s">
        <v>8</v>
      </c>
      <c r="E6" s="9" t="s">
        <v>9</v>
      </c>
    </row>
    <row r="7" spans="2:5" x14ac:dyDescent="0.3">
      <c r="B7" s="17" t="s">
        <v>4</v>
      </c>
      <c r="C7" s="18">
        <f>Renda[[#Totals],[Projetado]]</f>
        <v>5700</v>
      </c>
      <c r="D7" s="18">
        <f>Renda[[#Totals],[Real]]</f>
        <v>5500</v>
      </c>
      <c r="E7" s="19">
        <f>Renda[[#Totals],[Variação]]</f>
        <v>-200</v>
      </c>
    </row>
    <row r="8" spans="2:5" x14ac:dyDescent="0.3">
      <c r="B8" s="17" t="s">
        <v>5</v>
      </c>
      <c r="C8" s="18">
        <f>Despesa[[#Totals],[Projetado]]</f>
        <v>3603</v>
      </c>
      <c r="D8" s="18">
        <f>Despesa[[#Totals],[Real]]</f>
        <v>3655</v>
      </c>
      <c r="E8" s="19">
        <f>Despesa[[#Totals],[Variação]]</f>
        <v>-52</v>
      </c>
    </row>
    <row r="9" spans="2:5" x14ac:dyDescent="0.3">
      <c r="B9" s="9" t="s">
        <v>6</v>
      </c>
      <c r="C9" s="8">
        <f>C7-C8</f>
        <v>2097</v>
      </c>
      <c r="D9" s="8">
        <f>D7-D8</f>
        <v>1845</v>
      </c>
      <c r="E9" s="8">
        <f>SUBTOTAL(109,FluxoDeCaixa[Variação])</f>
        <v>-252</v>
      </c>
    </row>
  </sheetData>
  <dataValidations count="9">
    <dataValidation allowBlank="1" showInputMessage="1" showErrorMessage="1" prompt="Pasta Orçamento familiar com 3 planilhas: Fluxo de Caixa, Renda Mensal e Despesa Mensal. Um gráfico mostra os valores projetados vs. os valores reais de cada tabela. Insira o nome do orçamento familiar em B1, um título em B2, um mês em B3 e um ano em B4" sqref="A1"/>
    <dataValidation allowBlank="1" showInputMessage="1" showErrorMessage="1" prompt="Insira um nome para esta planilha de Orçamento Familiar nesta célula" sqref="B1"/>
    <dataValidation allowBlank="1" showInputMessage="1" showErrorMessage="1" prompt="Insira um mês nesta célula" sqref="B3"/>
    <dataValidation allowBlank="1" showInputMessage="1" showErrorMessage="1" prompt="Insira um ano nesta célula" sqref="B4"/>
    <dataValidation allowBlank="1" showInputMessage="1" showErrorMessage="1" prompt="Os itens de Total de Renda e Total de Despesas nessa coluna são automaticamente atualizados com base nas entradas nas tabelas de Renda e Despesas" sqref="B6"/>
    <dataValidation allowBlank="1" showInputMessage="1" showErrorMessage="1" prompt="Esta coluna é automaticamente atualizada com base em valores das tabelas de Renda e Despesas" sqref="C6:D6"/>
    <dataValidation allowBlank="1" showInputMessage="1" showErrorMessage="1" prompt="Esta coluna é automaticamente atualizada com base nos valores das tabelas de Renda e Despesas.  Ícones com círculo colorido são adicionados aos valores nessa coluna: vermelho para negativos, amarelo para zero e verde para positivos" sqref="E6"/>
    <dataValidation allowBlank="1" showInputMessage="1" showErrorMessage="1" prompt="Um gráfico que mostra a comparação do Fluxo de Caixa, da Renda Mensal e das Despesas Mensais Reais e Projetadas" sqref="B5"/>
    <dataValidation allowBlank="1" showInputMessage="1" showErrorMessage="1" prompt="Insira o título para esta pasta de trabalho nesta célula" sqref="B2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E7:E8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E9"/>
  <sheetViews>
    <sheetView showGridLines="0" zoomScaleNormal="100" workbookViewId="0"/>
  </sheetViews>
  <sheetFormatPr defaultRowHeight="17.25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Nome</f>
        <v>Nome</v>
      </c>
      <c r="C1" s="2"/>
    </row>
    <row r="2" spans="2:5" ht="46.5" customHeight="1" x14ac:dyDescent="0.3">
      <c r="B2" s="4" t="str">
        <f>BudgetTitle</f>
        <v>Orçamento Familiar</v>
      </c>
      <c r="C2" s="2"/>
    </row>
    <row r="3" spans="2:5" ht="27" thickBot="1" x14ac:dyDescent="0.45">
      <c r="B3" s="12" t="str">
        <f ca="1">Mês</f>
        <v>January</v>
      </c>
      <c r="C3" s="2"/>
    </row>
    <row r="4" spans="2:5" ht="26.25" x14ac:dyDescent="0.3">
      <c r="B4" s="7">
        <f ca="1">Ano</f>
        <v>2017</v>
      </c>
      <c r="C4" s="2"/>
    </row>
    <row r="5" spans="2:5" ht="45" customHeight="1" x14ac:dyDescent="0.5">
      <c r="B5" s="13" t="s">
        <v>10</v>
      </c>
      <c r="C5" t="s">
        <v>7</v>
      </c>
      <c r="D5" t="s">
        <v>8</v>
      </c>
      <c r="E5" t="s">
        <v>9</v>
      </c>
    </row>
    <row r="6" spans="2:5" x14ac:dyDescent="0.3">
      <c r="B6" s="14" t="s">
        <v>11</v>
      </c>
      <c r="C6" s="15">
        <v>4000</v>
      </c>
      <c r="D6" s="15">
        <v>4000</v>
      </c>
      <c r="E6" s="16">
        <f>Renda[[#This Row],[Real]]-Renda[[#This Row],[Projetado]]</f>
        <v>0</v>
      </c>
    </row>
    <row r="7" spans="2:5" x14ac:dyDescent="0.3">
      <c r="B7" s="14" t="s">
        <v>12</v>
      </c>
      <c r="C7" s="15">
        <v>1400</v>
      </c>
      <c r="D7" s="15">
        <v>1500</v>
      </c>
      <c r="E7" s="16">
        <f>Renda[[#This Row],[Real]]-Renda[[#This Row],[Projetado]]</f>
        <v>100</v>
      </c>
    </row>
    <row r="8" spans="2:5" x14ac:dyDescent="0.3">
      <c r="B8" s="14" t="s">
        <v>13</v>
      </c>
      <c r="C8" s="15">
        <v>300</v>
      </c>
      <c r="D8" s="15">
        <v>0</v>
      </c>
      <c r="E8" s="16">
        <f>Renda[[#This Row],[Real]]-Renda[[#This Row],[Projetado]]</f>
        <v>-300</v>
      </c>
    </row>
    <row r="9" spans="2:5" x14ac:dyDescent="0.3">
      <c r="B9" s="9" t="s">
        <v>4</v>
      </c>
      <c r="C9" s="8">
        <f>SUBTOTAL(109,Renda[Projetado])</f>
        <v>5700</v>
      </c>
      <c r="D9" s="8">
        <f>SUBTOTAL(109,Renda[Real])</f>
        <v>5500</v>
      </c>
      <c r="E9" s="8">
        <f>SUBTOTAL(109,Renda[Variação])</f>
        <v>-200</v>
      </c>
    </row>
  </sheetData>
  <dataValidations count="9">
    <dataValidation allowBlank="1" showInputMessage="1" showErrorMessage="1" prompt="Essa coluna é atualizada automaticamente com base nos valores das colunas Projetado e Real da tabela. Ícones com círculo colorido são adicionados aos valores nessa coluna: vermelho para negativos, amarelo para zero e verde para positivos" sqref="E5"/>
    <dataValidation allowBlank="1" showInputMessage="1" showErrorMessage="1" prompt="Insira o valor da renda real nesta coluna" sqref="D5"/>
    <dataValidation allowBlank="1" showInputMessage="1" showErrorMessage="1" prompt="Insira o valor da renda projetada nesta coluna" sqref="C5"/>
    <dataValidation allowBlank="1" showInputMessage="1" showErrorMessage="1" prompt="Insira seus detalhes de renda nesta coluna" sqref="B5"/>
    <dataValidation allowBlank="1" showInputMessage="1" showErrorMessage="1" prompt="Atualizada automaticamente com base na entrada de ano em B4, na planilha Fluxo de Caixa" sqref="B4"/>
    <dataValidation allowBlank="1" showInputMessage="1" showErrorMessage="1" prompt="Atualizada automaticamente com base na entrada de mês em B3, na planilha Fluxo de Caixa" sqref="B3"/>
    <dataValidation allowBlank="1" showInputMessage="1" showErrorMessage="1" prompt="Atualizada automaticamente com base na entrada de nome em B1, na planilha Fluxo de Caixa" sqref="B1"/>
    <dataValidation allowBlank="1" showInputMessage="1" showErrorMessage="1" prompt="lanilha Renda Mensal com uma tabela de Renda Mensal para o acompanhamento de fontes de renda mensais projetadas e reais. O Nome, o Título, o Mês e o Ano da planilha são atualizados automaticamente com base em entradas na planilha Fluxo de Caixa  " sqref="A1"/>
    <dataValidation allowBlank="1" showInputMessage="1" showErrorMessage="1" prompt="Atualizada automaticamente com base na entrada de título em B2, na planilha Fluxo de Caixa" sqref="B2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E26"/>
  <sheetViews>
    <sheetView showGridLines="0" zoomScaleNormal="100" workbookViewId="0"/>
  </sheetViews>
  <sheetFormatPr defaultRowHeight="17.25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Nome</f>
        <v>Nome</v>
      </c>
      <c r="C1" s="2"/>
    </row>
    <row r="2" spans="2:5" ht="46.5" customHeight="1" x14ac:dyDescent="0.3">
      <c r="B2" s="4" t="str">
        <f>BudgetTitle</f>
        <v>Orçamento Familiar</v>
      </c>
      <c r="C2" s="2"/>
    </row>
    <row r="3" spans="2:5" ht="27" thickBot="1" x14ac:dyDescent="0.45">
      <c r="B3" s="12" t="str">
        <f ca="1">Mês</f>
        <v>January</v>
      </c>
      <c r="C3" s="2"/>
    </row>
    <row r="4" spans="2:5" ht="26.25" x14ac:dyDescent="0.3">
      <c r="B4" s="7">
        <f ca="1">Ano</f>
        <v>2017</v>
      </c>
      <c r="C4" s="2"/>
    </row>
    <row r="5" spans="2:5" ht="45" customHeight="1" x14ac:dyDescent="0.5">
      <c r="B5" s="10" t="s">
        <v>14</v>
      </c>
      <c r="C5" t="s">
        <v>7</v>
      </c>
      <c r="D5" t="s">
        <v>8</v>
      </c>
      <c r="E5" t="s">
        <v>9</v>
      </c>
    </row>
    <row r="6" spans="2:5" x14ac:dyDescent="0.3">
      <c r="B6" s="14" t="s">
        <v>15</v>
      </c>
      <c r="C6" s="15">
        <v>1500</v>
      </c>
      <c r="D6" s="15">
        <v>1500</v>
      </c>
      <c r="E6" s="16">
        <f>Despesa[[#This Row],[Projetado]]-Despesa[[#This Row],[Real]]</f>
        <v>0</v>
      </c>
    </row>
    <row r="7" spans="2:5" x14ac:dyDescent="0.3">
      <c r="B7" s="14" t="s">
        <v>16</v>
      </c>
      <c r="C7" s="15">
        <v>250</v>
      </c>
      <c r="D7" s="15">
        <v>280</v>
      </c>
      <c r="E7" s="16">
        <f>Despesa[[#This Row],[Projetado]]-Despesa[[#This Row],[Real]]</f>
        <v>-30</v>
      </c>
    </row>
    <row r="8" spans="2:5" x14ac:dyDescent="0.3">
      <c r="B8" s="14" t="s">
        <v>17</v>
      </c>
      <c r="C8" s="15">
        <v>38</v>
      </c>
      <c r="D8" s="15">
        <v>38</v>
      </c>
      <c r="E8" s="16">
        <f>Despesa[[#This Row],[Projetado]]-Despesa[[#This Row],[Real]]</f>
        <v>0</v>
      </c>
    </row>
    <row r="9" spans="2:5" x14ac:dyDescent="0.3">
      <c r="B9" s="14" t="s">
        <v>18</v>
      </c>
      <c r="C9" s="15">
        <v>65</v>
      </c>
      <c r="D9" s="15">
        <v>78</v>
      </c>
      <c r="E9" s="16">
        <f>Despesa[[#This Row],[Projetado]]-Despesa[[#This Row],[Real]]</f>
        <v>-13</v>
      </c>
    </row>
    <row r="10" spans="2:5" x14ac:dyDescent="0.3">
      <c r="B10" s="14" t="s">
        <v>19</v>
      </c>
      <c r="C10" s="15">
        <v>25</v>
      </c>
      <c r="D10" s="15">
        <v>21</v>
      </c>
      <c r="E10" s="16">
        <f>Despesa[[#This Row],[Projetado]]-Despesa[[#This Row],[Real]]</f>
        <v>4</v>
      </c>
    </row>
    <row r="11" spans="2:5" x14ac:dyDescent="0.3">
      <c r="B11" s="14" t="s">
        <v>20</v>
      </c>
      <c r="C11" s="15">
        <v>75</v>
      </c>
      <c r="D11" s="15">
        <v>83</v>
      </c>
      <c r="E11" s="16">
        <f>Despesa[[#This Row],[Projetado]]-Despesa[[#This Row],[Real]]</f>
        <v>-8</v>
      </c>
    </row>
    <row r="12" spans="2:5" x14ac:dyDescent="0.3">
      <c r="B12" s="14" t="s">
        <v>21</v>
      </c>
      <c r="C12" s="15">
        <v>60</v>
      </c>
      <c r="D12" s="15">
        <v>60</v>
      </c>
      <c r="E12" s="16">
        <f>Despesa[[#This Row],[Projetado]]-Despesa[[#This Row],[Real]]</f>
        <v>0</v>
      </c>
    </row>
    <row r="13" spans="2:5" x14ac:dyDescent="0.3">
      <c r="B13" s="14" t="s">
        <v>22</v>
      </c>
      <c r="C13" s="15">
        <v>0</v>
      </c>
      <c r="D13" s="15">
        <v>60</v>
      </c>
      <c r="E13" s="16">
        <f>Despesa[[#This Row],[Projetado]]-Despesa[[#This Row],[Real]]</f>
        <v>-60</v>
      </c>
    </row>
    <row r="14" spans="2:5" x14ac:dyDescent="0.3">
      <c r="B14" s="14" t="s">
        <v>23</v>
      </c>
      <c r="C14" s="15">
        <v>180</v>
      </c>
      <c r="D14" s="15">
        <v>150</v>
      </c>
      <c r="E14" s="16">
        <f>Despesa[[#This Row],[Projetado]]-Despesa[[#This Row],[Real]]</f>
        <v>30</v>
      </c>
    </row>
    <row r="15" spans="2:5" x14ac:dyDescent="0.3">
      <c r="B15" s="14" t="s">
        <v>24</v>
      </c>
      <c r="C15" s="15">
        <v>250</v>
      </c>
      <c r="D15" s="15">
        <v>250</v>
      </c>
      <c r="E15" s="16">
        <f>Despesa[[#This Row],[Projetado]]-Despesa[[#This Row],[Real]]</f>
        <v>0</v>
      </c>
    </row>
    <row r="16" spans="2:5" x14ac:dyDescent="0.3">
      <c r="B16" s="14" t="s">
        <v>25</v>
      </c>
      <c r="C16" s="15">
        <v>75</v>
      </c>
      <c r="D16" s="15">
        <v>80</v>
      </c>
      <c r="E16" s="16">
        <f>Despesa[[#This Row],[Projetado]]-Despesa[[#This Row],[Real]]</f>
        <v>-5</v>
      </c>
    </row>
    <row r="17" spans="2:5" x14ac:dyDescent="0.3">
      <c r="B17" s="14" t="s">
        <v>26</v>
      </c>
      <c r="C17" s="15">
        <v>280</v>
      </c>
      <c r="D17" s="15">
        <v>260</v>
      </c>
      <c r="E17" s="16">
        <f>Despesa[[#This Row],[Projetado]]-Despesa[[#This Row],[Real]]</f>
        <v>20</v>
      </c>
    </row>
    <row r="18" spans="2:5" x14ac:dyDescent="0.3">
      <c r="B18" s="14" t="s">
        <v>27</v>
      </c>
      <c r="C18" s="15">
        <v>75</v>
      </c>
      <c r="D18" s="15">
        <v>65</v>
      </c>
      <c r="E18" s="16">
        <f>Despesa[[#This Row],[Projetado]]-Despesa[[#This Row],[Real]]</f>
        <v>10</v>
      </c>
    </row>
    <row r="19" spans="2:5" x14ac:dyDescent="0.3">
      <c r="B19" s="14" t="s">
        <v>28</v>
      </c>
      <c r="C19" s="15">
        <v>255</v>
      </c>
      <c r="D19" s="15">
        <v>255</v>
      </c>
      <c r="E19" s="16">
        <f>Despesa[[#This Row],[Projetado]]-Despesa[[#This Row],[Real]]</f>
        <v>0</v>
      </c>
    </row>
    <row r="20" spans="2:5" x14ac:dyDescent="0.3">
      <c r="B20" s="14" t="s">
        <v>29</v>
      </c>
      <c r="C20" s="15">
        <v>100</v>
      </c>
      <c r="D20" s="15">
        <v>100</v>
      </c>
      <c r="E20" s="16">
        <f>Despesa[[#This Row],[Projetado]]-Despesa[[#This Row],[Real]]</f>
        <v>0</v>
      </c>
    </row>
    <row r="21" spans="2:5" x14ac:dyDescent="0.3">
      <c r="B21" s="14" t="s">
        <v>30</v>
      </c>
      <c r="C21" s="15">
        <v>0</v>
      </c>
      <c r="D21" s="15">
        <v>0</v>
      </c>
      <c r="E21" s="16">
        <f>Despesa[[#This Row],[Projetado]]-Despesa[[#This Row],[Real]]</f>
        <v>0</v>
      </c>
    </row>
    <row r="22" spans="2:5" x14ac:dyDescent="0.3">
      <c r="B22" s="14" t="s">
        <v>31</v>
      </c>
      <c r="C22" s="15">
        <v>0</v>
      </c>
      <c r="D22" s="15">
        <v>0</v>
      </c>
      <c r="E22" s="16">
        <f>Despesa[[#This Row],[Projetado]]-Despesa[[#This Row],[Real]]</f>
        <v>0</v>
      </c>
    </row>
    <row r="23" spans="2:5" x14ac:dyDescent="0.3">
      <c r="B23" s="14" t="s">
        <v>32</v>
      </c>
      <c r="C23" s="15">
        <v>150</v>
      </c>
      <c r="D23" s="15">
        <v>150</v>
      </c>
      <c r="E23" s="16">
        <f>Despesa[[#This Row],[Projetado]]-Despesa[[#This Row],[Real]]</f>
        <v>0</v>
      </c>
    </row>
    <row r="24" spans="2:5" x14ac:dyDescent="0.3">
      <c r="B24" s="14" t="s">
        <v>33</v>
      </c>
      <c r="C24" s="15">
        <v>225</v>
      </c>
      <c r="D24" s="15">
        <v>225</v>
      </c>
      <c r="E24" s="16">
        <f>Despesa[[#This Row],[Projetado]]-Despesa[[#This Row],[Real]]</f>
        <v>0</v>
      </c>
    </row>
    <row r="25" spans="2:5" x14ac:dyDescent="0.3">
      <c r="B25" s="14" t="s">
        <v>34</v>
      </c>
      <c r="C25" s="15">
        <v>0</v>
      </c>
      <c r="D25" s="15">
        <v>0</v>
      </c>
      <c r="E25" s="16">
        <f>Despesa[[#This Row],[Projetado]]-Despesa[[#This Row],[Real]]</f>
        <v>0</v>
      </c>
    </row>
    <row r="26" spans="2:5" x14ac:dyDescent="0.3">
      <c r="B26" s="9" t="s">
        <v>35</v>
      </c>
      <c r="C26" s="8">
        <f>SUBTOTAL(109,Despesa[Projetado])</f>
        <v>3603</v>
      </c>
      <c r="D26" s="8">
        <f>SUBTOTAL(109,Despesa[Real])</f>
        <v>3655</v>
      </c>
      <c r="E26" s="8">
        <f>SUBTOTAL(109,Despesa[Variação])</f>
        <v>-52</v>
      </c>
    </row>
  </sheetData>
  <dataValidations count="9">
    <dataValidation allowBlank="1" showInputMessage="1" showErrorMessage="1" prompt="Planilha de Despesas Mensais com uma tabela de Despesas Mensais para o acompanhamento de despesas mensais projetadas e reais. O Nome, o Título, o Mês e o Ano da planilha são atualizados automaticamente com base em entradas na planilha Fluxo de Caixa " sqref="A1"/>
    <dataValidation allowBlank="1" showInputMessage="1" showErrorMessage="1" prompt="Atualizada automaticamente com base na entrada de nome em B1, na planilha Fluxo de Caixa" sqref="B1"/>
    <dataValidation allowBlank="1" showInputMessage="1" showErrorMessage="1" prompt="Atualizada automaticamente com base na entrada de mês em B3, na planilha Fluxo de Caixa" sqref="B3"/>
    <dataValidation allowBlank="1" showInputMessage="1" showErrorMessage="1" prompt="Atualizada automaticamente com base na entrada de ano em B4, na planilha Fluxo de Caixa" sqref="B4"/>
    <dataValidation allowBlank="1" showInputMessage="1" showErrorMessage="1" prompt="Insira detalhes de despesas nesta coluna" sqref="B5"/>
    <dataValidation allowBlank="1" showInputMessage="1" showErrorMessage="1" prompt="Insira os valores de despesas projetados nesta coluna" sqref="C5"/>
    <dataValidation allowBlank="1" showInputMessage="1" showErrorMessage="1" prompt="Insira os valores de despesas reais nesta coluna" sqref="D5"/>
    <dataValidation allowBlank="1" showInputMessage="1" showErrorMessage="1" prompt="Essa coluna é atualizada automaticamente com base nos valores das colunas Projetado e Real da tabela. Ícones com círculo colorido são adicionados a valores nessa coluna: negativo é vermelho, zero é amarelo e positivo é verde" sqref="E5"/>
    <dataValidation allowBlank="1" showInputMessage="1" showErrorMessage="1" prompt="Atualizada automaticamente com base na entrada de título em B2, na planilha Fluxo de Caixa" sqref="B2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B1:D6"/>
  <sheetViews>
    <sheetView showGridLines="0" workbookViewId="0"/>
  </sheetViews>
  <sheetFormatPr defaultRowHeight="17.25" x14ac:dyDescent="0.3"/>
  <cols>
    <col min="1" max="1" width="1.77734375" customWidth="1"/>
    <col min="2" max="2" width="14.77734375" customWidth="1"/>
    <col min="3" max="4" width="12.44140625" customWidth="1"/>
  </cols>
  <sheetData>
    <row r="1" spans="2:4" ht="39.75" x14ac:dyDescent="0.5">
      <c r="B1" s="11" t="s">
        <v>36</v>
      </c>
      <c r="C1" s="1"/>
      <c r="D1" s="1"/>
    </row>
    <row r="3" spans="2:4" x14ac:dyDescent="0.3">
      <c r="B3" s="3"/>
      <c r="C3" s="3" t="s">
        <v>7</v>
      </c>
      <c r="D3" s="3" t="s">
        <v>8</v>
      </c>
    </row>
    <row r="4" spans="2:4" x14ac:dyDescent="0.3">
      <c r="B4" s="3" t="s">
        <v>3</v>
      </c>
      <c r="C4" s="3">
        <f>FluxoDeCaixa[[#Totals],[Projetado]]</f>
        <v>2097</v>
      </c>
      <c r="D4" s="3">
        <f>FluxoDeCaixa[[#Totals],[Real]]</f>
        <v>1845</v>
      </c>
    </row>
    <row r="5" spans="2:4" x14ac:dyDescent="0.3">
      <c r="B5" s="3" t="s">
        <v>10</v>
      </c>
      <c r="C5" s="3">
        <f>Renda[[#Totals],[Projetado]]</f>
        <v>5700</v>
      </c>
      <c r="D5" s="3">
        <f>Renda[[#Totals],[Real]]</f>
        <v>5500</v>
      </c>
    </row>
    <row r="6" spans="2:4" x14ac:dyDescent="0.3">
      <c r="B6" s="3" t="s">
        <v>14</v>
      </c>
      <c r="C6" s="3">
        <f>Despesa[[#Totals],[Projetado]]</f>
        <v>3603</v>
      </c>
      <c r="D6" s="3">
        <f>Despesa[[#Totals],[Real]]</f>
        <v>3655</v>
      </c>
    </row>
  </sheetData>
  <printOptions horizontalCentered="1"/>
  <pageMargins left="0.4" right="0.4" top="0.4" bottom="0.4" header="0.25" footer="0.25"/>
  <pageSetup paperSize="9" fitToHeight="0" orientation="portrait" verticalDpi="0" r:id="rId1"/>
  <headerFooter differentFirst="1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Fluxo de Caixa</vt:lpstr>
      <vt:lpstr>Renda Mensal</vt:lpstr>
      <vt:lpstr>Despesa Mensal</vt:lpstr>
      <vt:lpstr>DADOS DO GRÁFICO</vt:lpstr>
      <vt:lpstr>Ano</vt:lpstr>
      <vt:lpstr>BudgetTitle</vt:lpstr>
      <vt:lpstr>Mês</vt:lpstr>
      <vt:lpstr>Nome</vt:lpstr>
      <vt:lpstr>'Despesa Mensal'!Print_Titles</vt:lpstr>
      <vt:lpstr>'Fluxo de Caixa'!Print_Titles</vt:lpstr>
      <vt:lpstr>'Renda Mensal'!Print_Titles</vt:lpstr>
      <vt:lpstr>TítuloColuna1</vt:lpstr>
      <vt:lpstr>TítuloColuna2</vt:lpstr>
      <vt:lpstr>TítuloColuna3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2016-12-13T10:16:52Z</dcterms:created>
  <dcterms:modified xsi:type="dcterms:W3CDTF">2017-01-16T07:55:51Z</dcterms:modified>
</cp:coreProperties>
</file>