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35" yWindow="3450" windowWidth="14385" windowHeight="5760"/>
  </bookViews>
  <sheets>
    <sheet name="orçamento da minha faculdade" sheetId="1" r:id="rId1"/>
    <sheet name="chartdata" sheetId="2" state="hidden" r:id="rId2"/>
  </sheets>
  <definedNames>
    <definedName name="_xlnm.Print_Area" localSheetId="1">chartdata!$A$1:$K$53</definedName>
    <definedName name="_xlnm.Print_Area" localSheetId="0">'orçamento da minha faculdade'!$A$1:$H$43</definedName>
  </definedNames>
  <calcPr calcId="145621"/>
</workbook>
</file>

<file path=xl/calcChain.xml><?xml version="1.0" encoding="utf-8"?>
<calcChain xmlns="http://schemas.openxmlformats.org/spreadsheetml/2006/main">
  <c r="I25" i="1" l="1"/>
  <c r="J20" i="1"/>
  <c r="J21" i="1"/>
  <c r="J22" i="1"/>
  <c r="J23" i="1"/>
  <c r="J24" i="1"/>
  <c r="J19" i="1"/>
  <c r="J25" i="1" s="1"/>
  <c r="F30" i="1"/>
  <c r="C23" i="1"/>
  <c r="B9" i="1" s="1"/>
  <c r="B2" i="2" s="1"/>
  <c r="B12" i="1" l="1"/>
  <c r="B3" i="2" s="1"/>
  <c r="B5" i="1" l="1"/>
  <c r="B6" i="1"/>
  <c r="B15" i="1"/>
</calcChain>
</file>

<file path=xl/sharedStrings.xml><?xml version="1.0" encoding="utf-8"?>
<sst xmlns="http://schemas.openxmlformats.org/spreadsheetml/2006/main" count="43" uniqueCount="37">
  <si>
    <t>Item</t>
  </si>
  <si>
    <t>Valor</t>
  </si>
  <si>
    <t>Receita fixa</t>
  </si>
  <si>
    <t>Aluguel</t>
  </si>
  <si>
    <t>Ensino</t>
  </si>
  <si>
    <t>Auxílio financeiro</t>
  </si>
  <si>
    <t>Serviços públicos</t>
  </si>
  <si>
    <t>Taxas de laboratório</t>
  </si>
  <si>
    <t>Empréstimos</t>
  </si>
  <si>
    <t>Celulares</t>
  </si>
  <si>
    <t>Livros</t>
  </si>
  <si>
    <t>Outras receitas</t>
  </si>
  <si>
    <t>Mercearias</t>
  </si>
  <si>
    <t>Depósitos</t>
  </si>
  <si>
    <t>Total</t>
  </si>
  <si>
    <t>Despesas automáticas</t>
  </si>
  <si>
    <t>Transporte</t>
  </si>
  <si>
    <t>Empréstimos de alunos</t>
  </si>
  <si>
    <t>Outras taxas</t>
  </si>
  <si>
    <t>Cartões de crédito</t>
  </si>
  <si>
    <t>Seguro</t>
  </si>
  <si>
    <t>Cortes de cabelo</t>
  </si>
  <si>
    <t>Lazer</t>
  </si>
  <si>
    <t>Miscelânea</t>
  </si>
  <si>
    <t>receita mensal</t>
  </si>
  <si>
    <t>despesas mensais</t>
  </si>
  <si>
    <t>porcentagem da receita gasta</t>
  </si>
  <si>
    <t>receita mensal líquida</t>
  </si>
  <si>
    <t>saldo</t>
  </si>
  <si>
    <t>* baseado em um semestre de 4 meses</t>
  </si>
  <si>
    <t>despesas do semestre *</t>
  </si>
  <si>
    <t>receita</t>
  </si>
  <si>
    <t>despesas</t>
  </si>
  <si>
    <t>Por Mês</t>
  </si>
  <si>
    <t>Receita</t>
  </si>
  <si>
    <t>despesas mensais líquidas</t>
  </si>
  <si>
    <t>orçamento da minha faculdade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</si>
</sst>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[$R$-416]\ #,##0"/>
  </numFmts>
  <fonts count="27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sz val="10.5"/>
      <color theme="0" tint="-0.14999847407452621"/>
      <name val="Century Gothic"/>
      <family val="1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249977111117893"/>
      <name val="Century Gothic"/>
      <family val="2"/>
      <scheme val="major"/>
    </font>
    <font>
      <sz val="10.5"/>
      <name val="Century Gothic"/>
      <family val="1"/>
      <scheme val="major"/>
    </font>
    <font>
      <sz val="11"/>
      <name val="Century Gothic"/>
      <family val="1"/>
      <scheme val="minor"/>
    </font>
    <font>
      <sz val="28"/>
      <color rgb="FFFFFFFF"/>
      <name val="Century Gothic"/>
      <family val="2"/>
      <scheme val="minor"/>
    </font>
    <font>
      <sz val="11"/>
      <color rgb="FFD8D8D8"/>
      <name val="Century Gothic"/>
      <family val="2"/>
      <scheme val="minor"/>
    </font>
    <font>
      <i/>
      <sz val="10"/>
      <color rgb="FF595959"/>
      <name val="Century Gothic"/>
      <family val="2"/>
      <scheme val="minor"/>
    </font>
    <font>
      <i/>
      <sz val="11"/>
      <color theme="1"/>
      <name val="Century Gothic"/>
      <family val="2"/>
      <scheme val="minor"/>
    </font>
    <font>
      <sz val="14"/>
      <color rgb="FF7F7F7F"/>
      <name val="Century Gothic"/>
      <family val="2"/>
      <scheme val="minor"/>
    </font>
    <font>
      <sz val="14"/>
      <color rgb="FF7F7F7F"/>
      <name val="Century Gothic"/>
      <family val="1"/>
      <scheme val="major"/>
    </font>
    <font>
      <sz val="14"/>
      <color rgb="FF7F7F7F"/>
      <name val="Century Gothic"/>
      <family val="1"/>
      <scheme val="minor"/>
    </font>
    <font>
      <sz val="40"/>
      <color rgb="FFBFBFB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F2F2F2"/>
      </left>
      <right style="thin">
        <color theme="0" tint="-4.9989318521683403E-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0" fontId="11" fillId="2" borderId="0" xfId="0" applyFont="1" applyFill="1" applyAlignment="1" applyProtection="1">
      <alignment vertical="center"/>
    </xf>
    <xf numFmtId="0" fontId="14" fillId="2" borderId="0" xfId="0" applyFont="1" applyFill="1" applyAlignment="1">
      <alignment vertical="center" wrapText="1"/>
    </xf>
    <xf numFmtId="165" fontId="15" fillId="2" borderId="0" xfId="0" applyNumberFormat="1" applyFont="1" applyFill="1" applyAlignment="1" applyProtection="1">
      <alignment vertical="center"/>
    </xf>
    <xf numFmtId="165" fontId="13" fillId="2" borderId="0" xfId="0" applyNumberFormat="1" applyFont="1" applyFill="1" applyAlignment="1">
      <alignment vertical="center" wrapText="1"/>
    </xf>
    <xf numFmtId="165" fontId="17" fillId="0" borderId="0" xfId="0" applyNumberFormat="1" applyFont="1" applyFill="1" applyAlignment="1">
      <alignment horizontal="right" vertical="center" wrapText="1" indent="1"/>
    </xf>
    <xf numFmtId="0" fontId="18" fillId="0" borderId="0" xfId="0" applyFont="1" applyFill="1"/>
    <xf numFmtId="0" fontId="1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166" fontId="8" fillId="2" borderId="0" xfId="0" applyNumberFormat="1" applyFont="1" applyFill="1" applyAlignment="1">
      <alignment horizontal="left" vertical="center"/>
    </xf>
    <xf numFmtId="166" fontId="11" fillId="2" borderId="0" xfId="0" applyNumberFormat="1" applyFont="1" applyFill="1" applyAlignment="1" applyProtection="1">
      <alignment horizontal="right" vertical="center" indent="1"/>
    </xf>
    <xf numFmtId="166" fontId="15" fillId="2" borderId="0" xfId="0" applyNumberFormat="1" applyFont="1" applyFill="1" applyAlignment="1" applyProtection="1">
      <alignment horizontal="right" vertical="center" indent="1"/>
    </xf>
    <xf numFmtId="166" fontId="11" fillId="2" borderId="0" xfId="1" applyNumberFormat="1" applyFont="1" applyFill="1" applyAlignment="1" applyProtection="1">
      <alignment horizontal="right" vertical="center" indent="1"/>
    </xf>
    <xf numFmtId="166" fontId="20" fillId="0" borderId="0" xfId="0" applyNumberFormat="1" applyFont="1" applyAlignment="1">
      <alignment horizontal="right"/>
    </xf>
    <xf numFmtId="166" fontId="20" fillId="0" borderId="0" xfId="0" applyNumberFormat="1" applyFont="1"/>
    <xf numFmtId="166" fontId="1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9" fontId="23" fillId="2" borderId="0" xfId="0" applyNumberFormat="1" applyFont="1" applyFill="1" applyAlignment="1">
      <alignment horizontal="left" vertical="center"/>
    </xf>
    <xf numFmtId="9" fontId="25" fillId="2" borderId="0" xfId="0" applyNumberFormat="1" applyFont="1" applyFill="1" applyAlignment="1">
      <alignment horizontal="left" vertical="center"/>
    </xf>
    <xf numFmtId="9" fontId="19" fillId="2" borderId="0" xfId="0" applyNumberFormat="1" applyFont="1" applyFill="1" applyAlignment="1">
      <alignment horizontal="left"/>
    </xf>
    <xf numFmtId="0" fontId="21" fillId="2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24">
    <dxf>
      <numFmt numFmtId="166" formatCode="[$R$-416]\ #,##0"/>
    </dxf>
    <dxf>
      <numFmt numFmtId="166" formatCode="[$R$-416]\ 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relativeIndent="0" justifyLastLine="0" shrinkToFit="0" readingOrder="0"/>
    </dxf>
    <dxf>
      <font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/>
        <i/>
        <condense/>
        <extend/>
        <outline/>
        <shadow/>
        <u val="none"/>
        <vertAlign val="baseline"/>
        <sz val="10.5"/>
        <color theme="0" tint="-0.14999847407452621"/>
        <name val="Century Gothic"/>
        <scheme val="major"/>
      </font>
      <numFmt numFmtId="166" formatCode="[$R$-416]\ 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/>
        <i/>
        <condense/>
        <extend/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/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6" formatCode="[$R$-416]\ #,##0"/>
      <fill>
        <patternFill patternType="solid">
          <fgColor indexed="64"/>
          <bgColor theme="1"/>
        </patternFill>
      </fill>
      <alignment horizontal="right" vertical="center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</dxf>
    <dxf>
      <font>
        <b/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outline/>
        <shadow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le Style 1" pivot="0" count="5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colors>
    <mruColors>
      <color rgb="FFBFBFBF"/>
      <color rgb="FF7F7F7F"/>
      <color rgb="FFD8D8D8"/>
      <color rgb="FF595959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effectLst/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Lbls>
            <c:numFmt formatCode="[$R$-416]#,##0" sourceLinked="0"/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chartdata!$A$2:$A$3</c:f>
              <c:strCache>
                <c:ptCount val="2"/>
                <c:pt idx="0">
                  <c:v>receita</c:v>
                </c:pt>
                <c:pt idx="1">
                  <c:v>despesas</c:v>
                </c:pt>
              </c:strCache>
            </c:strRef>
          </c:cat>
          <c:val>
            <c:numRef>
              <c:f>chartdata!$B$2:$B$3</c:f>
              <c:numCache>
                <c:formatCode>"$"#,##0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8989696"/>
        <c:axId val="68991232"/>
      </c:barChart>
      <c:catAx>
        <c:axId val="68989696"/>
        <c:scaling>
          <c:orientation val="minMax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68991232"/>
        <c:crosses val="autoZero"/>
        <c:auto val="1"/>
        <c:lblAlgn val="ctr"/>
        <c:lblOffset val="100"/>
        <c:noMultiLvlLbl val="0"/>
      </c:catAx>
      <c:valAx>
        <c:axId val="68991232"/>
        <c:scaling>
          <c:orientation val="minMax"/>
          <c:min val="0"/>
        </c:scaling>
        <c:delete val="0"/>
        <c:axPos val="l"/>
        <c:numFmt formatCode="[$R$-416]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68989696"/>
        <c:crosses val="autoZero"/>
        <c:crossBetween val="between"/>
        <c:majorUnit val="500"/>
        <c:minorUnit val="100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90500" h="38100"/>
        </a:sp3d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190503</xdr:colOff>
      <xdr:row>24</xdr:row>
      <xdr:rowOff>33072</xdr:rowOff>
    </xdr:from>
    <xdr:to>
      <xdr:col>2</xdr:col>
      <xdr:colOff>476253</xdr:colOff>
      <xdr:row>31</xdr:row>
      <xdr:rowOff>202409</xdr:rowOff>
    </xdr:to>
    <xdr:sp macro="" textlink="">
      <xdr:nvSpPr>
        <xdr:cNvPr id="6" name="Rounded Rectangular Callout 5"/>
        <xdr:cNvSpPr/>
      </xdr:nvSpPr>
      <xdr:spPr>
        <a:xfrm rot="5400000" flipV="1">
          <a:off x="921412" y="6731663"/>
          <a:ext cx="1598087" cy="2297906"/>
        </a:xfrm>
        <a:prstGeom prst="wedgeRoundRectCallout">
          <a:avLst>
            <a:gd name="adj1" fmla="val -83163"/>
            <a:gd name="adj2" fmla="val 37538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lang="en-US" sz="1100">
              <a:solidFill>
                <a:schemeClr val="bg2">
                  <a:lumMod val="10000"/>
                </a:schemeClr>
              </a:solidFill>
            </a:rPr>
            <a:t>Para adicionar uma nova linha a uma</a:t>
          </a:r>
          <a:r>
            <a:rPr lang="en-US" sz="1100" baseline="0">
              <a:solidFill>
                <a:schemeClr val="bg2">
                  <a:lumMod val="10000"/>
                </a:schemeClr>
              </a:solidFill>
            </a:rPr>
            <a:t> </a:t>
          </a:r>
          <a:r>
            <a:rPr lang="en-US" sz="1100">
              <a:solidFill>
                <a:schemeClr val="bg2">
                  <a:lumMod val="10000"/>
                </a:schemeClr>
              </a:solidFill>
            </a:rPr>
            <a:t>tabela, selecione a célula acima do valor total e pressione a tecla Tab. Para excluir estas</a:t>
          </a:r>
          <a:r>
            <a:rPr lang="en-US" sz="1100" baseline="0">
              <a:solidFill>
                <a:schemeClr val="bg2">
                  <a:lumMod val="10000"/>
                </a:schemeClr>
              </a:solidFill>
            </a:rPr>
            <a:t> </a:t>
          </a:r>
          <a:r>
            <a:rPr lang="en-US" sz="1100">
              <a:solidFill>
                <a:schemeClr val="bg2">
                  <a:lumMod val="10000"/>
                </a:schemeClr>
              </a:solidFill>
            </a:rPr>
            <a:t>instruções, selecione esta forma e pressione Delete.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receita_mensal" displayName="receita_mensal" ref="B18:C23" totalsRowCount="1" headerRowDxfId="18" dataDxfId="17" totalsRowDxfId="16">
  <autoFilter ref="B18:C22"/>
  <tableColumns count="2">
    <tableColumn id="1" name="Item" totalsRowLabel="Total" dataDxfId="15" totalsRowDxfId="14" dataCellStyle="Normal"/>
    <tableColumn id="2" name="Valor" totalsRowFunction="sum" totalsRowDxfId="13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despesas_mensais" displayName="despesas_mensais" ref="E18:F30" totalsRowCount="1" headerRowDxfId="12" dataDxfId="11" totalsRowDxfId="10">
  <autoFilter ref="E18:F29"/>
  <tableColumns count="2">
    <tableColumn id="1" name="Item" totalsRowLabel="Total" dataDxfId="9" totalsRowDxfId="8"/>
    <tableColumn id="2" name="Valor" totalsRowFunction="sum" totalsRowDxfId="7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6" name="despesas_do_semestre" displayName="despesas_do_semestre" ref="H18:J25" totalsRowCount="1" headerRowDxfId="6" dataDxfId="5" totalsRowDxfId="4">
  <autoFilter ref="H18:J24"/>
  <tableColumns count="3">
    <tableColumn id="1" name="Item" totalsRowLabel="Total" dataDxfId="3" totalsRowDxfId="2"/>
    <tableColumn id="2" name="Valor" totalsRowFunction="sum" totalsRowDxfId="1" dataCellStyle="Currency"/>
    <tableColumn id="3" name="Por Mês" totalsRowFunction="sum" totalsRowDxfId="0">
      <calculatedColumnFormula>despesas_do_semestre[[#This Row],[Valor]]/4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tabSelected="1" zoomScale="80" zoomScaleNormal="80" workbookViewId="0">
      <selection activeCell="B2" sqref="B2:I3"/>
    </sheetView>
  </sheetViews>
  <sheetFormatPr defaultRowHeight="16.5" x14ac:dyDescent="0.3"/>
  <cols>
    <col min="1" max="1" width="5" style="5" customWidth="1"/>
    <col min="2" max="2" width="26.375" style="5" customWidth="1"/>
    <col min="3" max="3" width="10.875" style="5" customWidth="1"/>
    <col min="4" max="4" width="4.625" style="5" customWidth="1"/>
    <col min="5" max="5" width="15.75" style="5" customWidth="1"/>
    <col min="6" max="6" width="11.625" style="5" customWidth="1"/>
    <col min="7" max="7" width="9.125" style="5" customWidth="1"/>
    <col min="8" max="8" width="19.125" style="5" customWidth="1"/>
    <col min="9" max="9" width="10.875" style="5" customWidth="1"/>
    <col min="10" max="10" width="11.125" style="5" customWidth="1"/>
    <col min="11" max="11" width="5" style="5" customWidth="1"/>
    <col min="12" max="16384" width="9" style="5"/>
  </cols>
  <sheetData>
    <row r="1" spans="1:13" x14ac:dyDescent="0.3">
      <c r="A1" s="5" t="s">
        <v>34</v>
      </c>
    </row>
    <row r="2" spans="1:13" ht="39.75" customHeight="1" x14ac:dyDescent="0.3">
      <c r="A2" s="4"/>
      <c r="B2" s="37" t="s">
        <v>36</v>
      </c>
      <c r="C2" s="37"/>
      <c r="D2" s="37"/>
      <c r="E2" s="37"/>
      <c r="F2" s="37"/>
      <c r="G2" s="37"/>
      <c r="H2" s="37"/>
      <c r="I2" s="37"/>
    </row>
    <row r="3" spans="1:13" ht="33.75" customHeight="1" x14ac:dyDescent="0.3">
      <c r="A3" s="4"/>
      <c r="B3" s="37"/>
      <c r="C3" s="37"/>
      <c r="D3" s="37"/>
      <c r="E3" s="37"/>
      <c r="F3" s="37"/>
      <c r="G3" s="37"/>
      <c r="H3" s="37"/>
      <c r="I3" s="37"/>
    </row>
    <row r="4" spans="1:13" ht="24" customHeight="1" x14ac:dyDescent="0.3">
      <c r="A4" s="14"/>
      <c r="B4" s="29" t="s">
        <v>26</v>
      </c>
      <c r="C4" s="16"/>
      <c r="E4" s="6"/>
      <c r="F4" s="6"/>
      <c r="H4" s="6"/>
      <c r="I4" s="6"/>
    </row>
    <row r="5" spans="1:13" ht="37.5" customHeight="1" x14ac:dyDescent="0.45">
      <c r="A5" s="15"/>
      <c r="B5" s="43">
        <f>B12/B9</f>
        <v>0.64363636363636367</v>
      </c>
      <c r="C5" s="43"/>
      <c r="D5" s="1"/>
      <c r="E5" s="7"/>
      <c r="F5" s="7"/>
      <c r="G5" s="1"/>
      <c r="H5" s="7"/>
      <c r="I5" s="7"/>
    </row>
    <row r="6" spans="1:13" ht="22.5" customHeight="1" x14ac:dyDescent="0.3">
      <c r="A6" s="15"/>
      <c r="B6" s="39">
        <f>IF(B12&gt;B9,B9,B12)</f>
        <v>1770</v>
      </c>
      <c r="C6" s="40"/>
      <c r="D6" s="1"/>
      <c r="E6" s="7"/>
      <c r="F6" s="7"/>
      <c r="G6" s="1"/>
      <c r="H6" s="7"/>
      <c r="I6" s="7"/>
    </row>
    <row r="7" spans="1:13" ht="17.25" x14ac:dyDescent="0.3">
      <c r="A7" s="7"/>
      <c r="B7" s="7"/>
      <c r="C7" s="8"/>
      <c r="D7" s="1"/>
      <c r="E7" s="9"/>
      <c r="F7" s="10"/>
      <c r="G7" s="2"/>
      <c r="H7" s="9"/>
      <c r="I7" s="10"/>
    </row>
    <row r="8" spans="1:13" ht="18" x14ac:dyDescent="0.3">
      <c r="A8" s="7"/>
      <c r="B8" s="42" t="s">
        <v>27</v>
      </c>
      <c r="C8" s="42"/>
      <c r="D8" s="1"/>
      <c r="E8" s="9"/>
      <c r="F8" s="10"/>
      <c r="G8" s="2"/>
      <c r="H8" s="9"/>
      <c r="I8" s="10"/>
    </row>
    <row r="9" spans="1:13" ht="34.5" x14ac:dyDescent="0.3">
      <c r="A9" s="7"/>
      <c r="B9" s="30">
        <f>receita_mensal[[#Totals],[Valor]]</f>
        <v>2750</v>
      </c>
      <c r="C9" s="8"/>
      <c r="D9" s="1"/>
      <c r="E9" s="9"/>
      <c r="F9" s="10"/>
      <c r="G9" s="2"/>
      <c r="H9" s="9"/>
      <c r="I9" s="10"/>
    </row>
    <row r="10" spans="1:13" ht="17.25" x14ac:dyDescent="0.3">
      <c r="A10" s="7"/>
      <c r="B10" s="7"/>
      <c r="C10" s="8"/>
      <c r="D10" s="1"/>
      <c r="E10" s="9"/>
      <c r="F10" s="10"/>
      <c r="G10" s="2"/>
      <c r="H10" s="9"/>
      <c r="I10" s="10"/>
    </row>
    <row r="11" spans="1:13" ht="18" x14ac:dyDescent="0.3">
      <c r="A11" s="11"/>
      <c r="B11" s="42" t="s">
        <v>35</v>
      </c>
      <c r="C11" s="42"/>
      <c r="D11" s="1"/>
      <c r="E11" s="9"/>
      <c r="F11" s="10"/>
      <c r="G11" s="2"/>
      <c r="H11" s="9"/>
      <c r="I11" s="10"/>
    </row>
    <row r="12" spans="1:13" ht="34.5" x14ac:dyDescent="0.3">
      <c r="B12" s="30">
        <f>despesas_mensais[[#Totals],[Valor]]+despesas_do_semestre[[#Totals],[Por Mês]]</f>
        <v>1770</v>
      </c>
      <c r="E12" s="9"/>
      <c r="F12" s="10"/>
      <c r="G12" s="2"/>
      <c r="H12" s="9"/>
      <c r="I12" s="10"/>
    </row>
    <row r="13" spans="1:13" ht="17.25" x14ac:dyDescent="0.3">
      <c r="E13" s="9"/>
      <c r="F13" s="10"/>
      <c r="G13" s="2"/>
      <c r="H13" s="12"/>
      <c r="I13" s="13"/>
    </row>
    <row r="14" spans="1:13" ht="18" x14ac:dyDescent="0.3">
      <c r="B14" s="42" t="s">
        <v>28</v>
      </c>
      <c r="C14" s="42"/>
      <c r="E14" s="9"/>
      <c r="F14" s="10"/>
      <c r="G14" s="2"/>
    </row>
    <row r="15" spans="1:13" ht="34.5" x14ac:dyDescent="0.3">
      <c r="B15" s="30">
        <f>B9-B12</f>
        <v>980</v>
      </c>
      <c r="E15" s="9"/>
      <c r="F15" s="10"/>
      <c r="G15" s="2"/>
      <c r="M15" s="27"/>
    </row>
    <row r="16" spans="1:13" ht="30.75" customHeight="1" x14ac:dyDescent="0.3">
      <c r="E16" s="9"/>
      <c r="F16" s="10"/>
      <c r="G16" s="2"/>
    </row>
    <row r="17" spans="1:10" ht="30" customHeight="1" x14ac:dyDescent="0.3">
      <c r="A17" s="6"/>
      <c r="B17" s="41" t="s">
        <v>24</v>
      </c>
      <c r="C17" s="41"/>
      <c r="D17" s="28"/>
      <c r="E17" s="41" t="s">
        <v>25</v>
      </c>
      <c r="F17" s="41"/>
      <c r="G17" s="28"/>
      <c r="H17" s="41" t="s">
        <v>30</v>
      </c>
      <c r="I17" s="41"/>
    </row>
    <row r="18" spans="1:10" ht="15.95" customHeight="1" x14ac:dyDescent="0.3">
      <c r="A18" s="7"/>
      <c r="B18" s="17" t="s">
        <v>0</v>
      </c>
      <c r="C18" s="18" t="s">
        <v>1</v>
      </c>
      <c r="D18" s="1"/>
      <c r="E18" s="17" t="s">
        <v>0</v>
      </c>
      <c r="F18" s="18" t="s">
        <v>1</v>
      </c>
      <c r="G18" s="1"/>
      <c r="H18" s="17" t="s">
        <v>0</v>
      </c>
      <c r="I18" s="18" t="s">
        <v>1</v>
      </c>
      <c r="J18" s="20" t="s">
        <v>33</v>
      </c>
    </row>
    <row r="19" spans="1:10" ht="15.95" customHeight="1" x14ac:dyDescent="0.3">
      <c r="A19" s="7"/>
      <c r="B19" s="17" t="s">
        <v>2</v>
      </c>
      <c r="C19" s="31">
        <v>1500</v>
      </c>
      <c r="D19" s="1"/>
      <c r="E19" s="19" t="s">
        <v>3</v>
      </c>
      <c r="F19" s="31">
        <v>20</v>
      </c>
      <c r="G19" s="2"/>
      <c r="H19" s="19" t="s">
        <v>4</v>
      </c>
      <c r="I19" s="33">
        <v>750</v>
      </c>
      <c r="J19" s="35">
        <f>despesas_do_semestre[[#This Row],[Valor]]/4</f>
        <v>187.5</v>
      </c>
    </row>
    <row r="20" spans="1:10" ht="15.95" customHeight="1" x14ac:dyDescent="0.3">
      <c r="A20" s="7"/>
      <c r="B20" s="17" t="s">
        <v>5</v>
      </c>
      <c r="C20" s="31">
        <v>500</v>
      </c>
      <c r="D20" s="1"/>
      <c r="E20" s="19" t="s">
        <v>6</v>
      </c>
      <c r="F20" s="31">
        <v>50</v>
      </c>
      <c r="G20" s="2"/>
      <c r="H20" s="19" t="s">
        <v>7</v>
      </c>
      <c r="I20" s="33">
        <v>250</v>
      </c>
      <c r="J20" s="35">
        <f>despesas_do_semestre[[#This Row],[Valor]]/4</f>
        <v>62.5</v>
      </c>
    </row>
    <row r="21" spans="1:10" ht="15.95" customHeight="1" x14ac:dyDescent="0.3">
      <c r="A21" s="7"/>
      <c r="B21" s="17" t="s">
        <v>8</v>
      </c>
      <c r="C21" s="31">
        <v>500</v>
      </c>
      <c r="D21" s="1"/>
      <c r="E21" s="19" t="s">
        <v>9</v>
      </c>
      <c r="F21" s="31">
        <v>75</v>
      </c>
      <c r="G21" s="2"/>
      <c r="H21" s="19" t="s">
        <v>10</v>
      </c>
      <c r="I21" s="33">
        <v>500</v>
      </c>
      <c r="J21" s="35">
        <f>despesas_do_semestre[[#This Row],[Valor]]/4</f>
        <v>125</v>
      </c>
    </row>
    <row r="22" spans="1:10" ht="15.95" customHeight="1" x14ac:dyDescent="0.3">
      <c r="A22" s="7"/>
      <c r="B22" s="17" t="s">
        <v>11</v>
      </c>
      <c r="C22" s="31">
        <v>250</v>
      </c>
      <c r="D22" s="1"/>
      <c r="E22" s="19" t="s">
        <v>12</v>
      </c>
      <c r="F22" s="31">
        <v>250</v>
      </c>
      <c r="G22" s="2"/>
      <c r="H22" s="19" t="s">
        <v>13</v>
      </c>
      <c r="I22" s="33">
        <v>0</v>
      </c>
      <c r="J22" s="35">
        <f>despesas_do_semestre[[#This Row],[Valor]]/4</f>
        <v>0</v>
      </c>
    </row>
    <row r="23" spans="1:10" ht="15.95" customHeight="1" x14ac:dyDescent="0.3">
      <c r="A23" s="11"/>
      <c r="B23" s="25" t="s">
        <v>14</v>
      </c>
      <c r="C23" s="32">
        <f>SUBTOTAL(109,receita_mensal[Valor])</f>
        <v>2750</v>
      </c>
      <c r="D23" s="1"/>
      <c r="E23" s="19" t="s">
        <v>15</v>
      </c>
      <c r="F23" s="31">
        <v>50</v>
      </c>
      <c r="G23" s="2"/>
      <c r="H23" s="19" t="s">
        <v>16</v>
      </c>
      <c r="I23" s="33">
        <v>0</v>
      </c>
      <c r="J23" s="35">
        <f>despesas_do_semestre[[#This Row],[Valor]]/4</f>
        <v>0</v>
      </c>
    </row>
    <row r="24" spans="1:10" ht="15.95" customHeight="1" x14ac:dyDescent="0.3">
      <c r="B24" s="17"/>
      <c r="C24" s="21"/>
      <c r="E24" s="19" t="s">
        <v>17</v>
      </c>
      <c r="F24" s="31">
        <v>500</v>
      </c>
      <c r="G24" s="2"/>
      <c r="H24" s="19" t="s">
        <v>18</v>
      </c>
      <c r="I24" s="33">
        <v>0</v>
      </c>
      <c r="J24" s="35">
        <f>despesas_do_semestre[[#This Row],[Valor]]/4</f>
        <v>0</v>
      </c>
    </row>
    <row r="25" spans="1:10" ht="15.95" customHeight="1" x14ac:dyDescent="0.3">
      <c r="E25" s="19" t="s">
        <v>19</v>
      </c>
      <c r="F25" s="31">
        <v>275</v>
      </c>
      <c r="G25" s="2"/>
      <c r="H25" s="25" t="s">
        <v>14</v>
      </c>
      <c r="I25" s="34">
        <f>SUBTOTAL(109,despesas_do_semestre[Valor])</f>
        <v>1500</v>
      </c>
      <c r="J25" s="36">
        <f>SUBTOTAL(109,despesas_do_semestre[Por Mês])</f>
        <v>375</v>
      </c>
    </row>
    <row r="26" spans="1:10" ht="15.95" customHeight="1" x14ac:dyDescent="0.3">
      <c r="E26" s="19" t="s">
        <v>20</v>
      </c>
      <c r="F26" s="31">
        <v>125</v>
      </c>
      <c r="G26" s="2"/>
      <c r="H26" s="44" t="s">
        <v>29</v>
      </c>
      <c r="I26" s="44"/>
      <c r="J26" s="45"/>
    </row>
    <row r="27" spans="1:10" ht="15.95" customHeight="1" x14ac:dyDescent="0.3">
      <c r="E27" s="19" t="s">
        <v>21</v>
      </c>
      <c r="F27" s="31">
        <v>50</v>
      </c>
      <c r="G27" s="2"/>
      <c r="H27" s="38"/>
      <c r="I27" s="38"/>
    </row>
    <row r="28" spans="1:10" ht="15.95" customHeight="1" x14ac:dyDescent="0.3">
      <c r="E28" s="19" t="s">
        <v>22</v>
      </c>
      <c r="F28" s="31">
        <v>0</v>
      </c>
      <c r="G28" s="2"/>
      <c r="H28" s="26"/>
      <c r="I28" s="26"/>
    </row>
    <row r="29" spans="1:10" ht="15.95" customHeight="1" x14ac:dyDescent="0.3">
      <c r="E29" s="19" t="s">
        <v>23</v>
      </c>
      <c r="F29" s="31">
        <v>0</v>
      </c>
      <c r="G29" s="2"/>
      <c r="H29" s="26"/>
      <c r="I29" s="26"/>
    </row>
    <row r="30" spans="1:10" ht="15.95" customHeight="1" x14ac:dyDescent="0.3">
      <c r="E30" s="25" t="s">
        <v>14</v>
      </c>
      <c r="F30" s="32">
        <f>SUBTOTAL(109,despesas_mensais[Valor])</f>
        <v>1395</v>
      </c>
      <c r="G30" s="3"/>
      <c r="H30" s="38"/>
      <c r="I30" s="38"/>
    </row>
    <row r="31" spans="1:10" x14ac:dyDescent="0.3">
      <c r="E31" s="22"/>
      <c r="F31" s="21"/>
    </row>
  </sheetData>
  <mergeCells count="12">
    <mergeCell ref="B2:I3"/>
    <mergeCell ref="H30:I30"/>
    <mergeCell ref="H27:I27"/>
    <mergeCell ref="B6:C6"/>
    <mergeCell ref="B17:C17"/>
    <mergeCell ref="E17:F17"/>
    <mergeCell ref="H17:I17"/>
    <mergeCell ref="B14:C14"/>
    <mergeCell ref="B11:C11"/>
    <mergeCell ref="B8:C8"/>
    <mergeCell ref="B5:C5"/>
    <mergeCell ref="H26:J26"/>
  </mergeCells>
  <conditionalFormatting sqref="B6:C6">
    <cfRule type="dataBar" priority="1">
      <dataBar showValue="0">
        <cfvo type="num" val="0"/>
        <cfvo type="formula" val="$B$9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scale="73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formula">
                <xm:f>$B$9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C4" sqref="C4"/>
    </sheetView>
  </sheetViews>
  <sheetFormatPr defaultRowHeight="16.5" x14ac:dyDescent="0.3"/>
  <cols>
    <col min="1" max="1" width="9.375" bestFit="1" customWidth="1"/>
  </cols>
  <sheetData>
    <row r="2" spans="1:3" x14ac:dyDescent="0.3">
      <c r="A2" t="s">
        <v>31</v>
      </c>
      <c r="B2" s="23">
        <f>'orçamento da minha faculdade'!B9</f>
        <v>2750</v>
      </c>
      <c r="C2" s="24"/>
    </row>
    <row r="3" spans="1:3" x14ac:dyDescent="0.3">
      <c r="A3" t="s">
        <v>32</v>
      </c>
      <c r="B3" s="23">
        <f>'orçamento da minha faculdade'!B12</f>
        <v>1770</v>
      </c>
      <c r="C3" s="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>Track your income versus expenses to ensure that are living within your means via this Excel 2010 Budget templates targeted toward students but flexible enough for everyone.</APDescription>
    <AssetExpire xmlns="e5d022ff-4ce9-4922-b5a4-f245e35e2aac">2029-05-12T07:00:00+00:00</AssetExpire>
    <IntlLangReviewDate xmlns="e5d022ff-4ce9-4922-b5a4-f245e35e2aac" xsi:nil="true"/>
    <TPFriendlyName xmlns="e5d022ff-4ce9-4922-b5a4-f245e35e2aac" xsi:nil="true"/>
    <IntlLangReview xmlns="e5d022ff-4ce9-4922-b5a4-f245e35e2aac" xsi:nil="true"/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 xsi:nil="true"/>
    <Markets xmlns="e5d022ff-4ce9-4922-b5a4-f245e35e2aac"/>
    <OriginAsset xmlns="e5d022ff-4ce9-4922-b5a4-f245e35e2aac" xsi:nil="true"/>
    <AssetStart xmlns="e5d022ff-4ce9-4922-b5a4-f245e35e2aac">2010-11-22T05:47:00+00:00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277943</Value>
      <Value>431354</Value>
    </PublishStatusLookup>
    <APAuthor xmlns="e5d022ff-4ce9-4922-b5a4-f245e35e2aac">
      <UserInfo>
        <DisplayName>System Account</DisplayName>
        <AccountId>1073741823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false</OutputCachingOn>
    <TemplateStatus xmlns="e5d022ff-4ce9-4922-b5a4-f245e35e2aac" xsi:nil="true"/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astPublishResultLookup xmlns="e5d022ff-4ce9-4922-b5a4-f245e35e2aac" xsi:nil="true"/>
    <LegacyData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true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Provider xmlns="e5d022ff-4ce9-4922-b5a4-f245e35e2aac" xsi:nil="true"/>
    <UACurrentWords xmlns="e5d022ff-4ce9-4922-b5a4-f245e35e2aac" xsi:nil="true"/>
    <AssetId xmlns="e5d022ff-4ce9-4922-b5a4-f245e35e2aac">TP102347373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</PublishTargets>
    <ApprovalLog xmlns="e5d022ff-4ce9-4922-b5a4-f245e35e2aac" xsi:nil="true"/>
    <BugNumber xmlns="e5d022ff-4ce9-4922-b5a4-f245e35e2aac" xsi:nil="true"/>
    <CrawlForDependencies xmlns="e5d022ff-4ce9-4922-b5a4-f245e35e2aac">false</CrawlForDependencies>
    <LastHandOff xmlns="e5d022ff-4ce9-4922-b5a4-f245e35e2aac" xsi:nil="true"/>
    <Milestone xmlns="e5d022ff-4ce9-4922-b5a4-f245e35e2aac" xsi:nil="true"/>
    <UANotes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2827</LocLastLocAttemptVersionLookup>
    <LocLastLocAttemptVersionTypeLookup xmlns="e5d022ff-4ce9-4922-b5a4-f245e35e2aac" xsi:nil="true"/>
    <LocManualTestRequired xmlns="e5d022ff-4ce9-4922-b5a4-f245e35e2aac">false</LocManualTestRequired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B6DAC-DDCC-4C4F-A211-333E7B66971A}"/>
</file>

<file path=customXml/itemProps2.xml><?xml version="1.0" encoding="utf-8"?>
<ds:datastoreItem xmlns:ds="http://schemas.openxmlformats.org/officeDocument/2006/customXml" ds:itemID="{7EA4D396-6ACA-49FC-8250-7E9B8633CB43}"/>
</file>

<file path=customXml/itemProps3.xml><?xml version="1.0" encoding="utf-8"?>
<ds:datastoreItem xmlns:ds="http://schemas.openxmlformats.org/officeDocument/2006/customXml" ds:itemID="{6D2F1F49-8F3B-4B7A-8751-7EECF254782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orçamento da minha faculdade</vt:lpstr>
      <vt:lpstr>chartdata</vt:lpstr>
      <vt:lpstr>chartdata!Print_Area</vt:lpstr>
      <vt:lpstr>'orçamento da minha faculdade'!Print_Area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Radhika Palav (Lionbridge)</dc:creator>
  <cp:lastModifiedBy>AWS CFM Account</cp:lastModifiedBy>
  <cp:lastPrinted>2010-10-19T22:36:33Z</cp:lastPrinted>
  <dcterms:created xsi:type="dcterms:W3CDTF">2010-10-06T20:14:46Z</dcterms:created>
  <dcterms:modified xsi:type="dcterms:W3CDTF">2012-05-24T15:38:29Z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Order">
    <vt:r8>7682600</vt:r8>
  </property>
  <property fmtid="{D5CDD505-2E9C-101B-9397-08002B2CF9AE}" pid="4" name="Application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CategoryTags">
    <vt:lpwstr/>
  </property>
  <property fmtid="{D5CDD505-2E9C-101B-9397-08002B2CF9AE}" pid="9" name="CampaignTags">
    <vt:lpwstr/>
  </property>
  <property fmtid="{D5CDD505-2E9C-101B-9397-08002B2CF9AE}" pid="10" name="ScenarioTags">
    <vt:lpwstr/>
  </property>
  <property fmtid="{D5CDD505-2E9C-101B-9397-08002B2CF9AE}" pid="11" name="HiddenCategoryTags">
    <vt:lpwstr/>
  </property>
  <property fmtid="{D5CDD505-2E9C-101B-9397-08002B2CF9AE}" pid="12" name="ImageGenStatus">
    <vt:i4>0</vt:i4>
  </property>
</Properties>
</file>