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t-BR\"/>
    </mc:Choice>
  </mc:AlternateContent>
  <xr:revisionPtr revIDLastSave="0" documentId="13_ncr:1_{69CDBB1B-51E8-4B7F-9D28-C54B3A96DFE2}" xr6:coauthVersionLast="43" xr6:coauthVersionMax="43" xr10:uidLastSave="{00000000-0000-0000-0000-000000000000}"/>
  <bookViews>
    <workbookView xWindow="-120" yWindow="-120" windowWidth="28860" windowHeight="14430" xr2:uid="{00000000-000D-0000-FFFF-FFFF00000000}"/>
  </bookViews>
  <sheets>
    <sheet name="Resumo" sheetId="2" r:id="rId1"/>
    <sheet name="Ativos" sheetId="1" r:id="rId2"/>
    <sheet name="Passivos" sheetId="5" r:id="rId3"/>
    <sheet name="Categorias" sheetId="4" r:id="rId4"/>
  </sheets>
  <definedNames>
    <definedName name="AF_ANO">Resumo!$C$2</definedName>
    <definedName name="AF_ANO_2">Resumo!$D$2</definedName>
    <definedName name="LinhaTítuloRegião1..D12">Resumo!$B$10</definedName>
    <definedName name="Título1">Resumo!$B$2</definedName>
    <definedName name="TítuloColuna2">Ativos[[#Headers],[Descrição]]</definedName>
    <definedName name="TítuloColuna3">Passivos[[#Headers],[Descrição]]</definedName>
    <definedName name="_xlnm.Print_Titles" localSheetId="1">Ativos!$1:$3</definedName>
    <definedName name="_xlnm.Print_Titles" localSheetId="3">Categorias!$1:$3</definedName>
    <definedName name="_xlnm.Print_Titles" localSheetId="2">Passivos!$1:$3</definedName>
    <definedName name="_xlnm.Print_Titles" localSheetId="0">Resumo!$1:$3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<sst xmlns="http://schemas.openxmlformats.org/spreadsheetml/2006/main" count="69" uniqueCount="36">
  <si>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Balancete</t>
  </si>
  <si>
    <t>Tipo de ativo</t>
  </si>
  <si>
    <t>Ativos circulantes</t>
  </si>
  <si>
    <t>Ativos fixos</t>
  </si>
  <si>
    <t>Outros ativos</t>
  </si>
  <si>
    <t>Passivos circulantes</t>
  </si>
  <si>
    <t>Passivos a longo prazo</t>
  </si>
  <si>
    <t>Capital próprio</t>
  </si>
  <si>
    <t>Total de ativos</t>
  </si>
  <si>
    <t>Despesas totais e patrimônio líquido</t>
  </si>
  <si>
    <t>Saldo</t>
  </si>
  <si>
    <t>Ano anterior</t>
  </si>
  <si>
    <t>Ano atual</t>
  </si>
  <si>
    <t>Ativos</t>
  </si>
  <si>
    <t>Descrição</t>
  </si>
  <si>
    <t>Dinheiro</t>
  </si>
  <si>
    <t>Investimentos</t>
  </si>
  <si>
    <t>Inventários</t>
  </si>
  <si>
    <t>Contas a receber</t>
  </si>
  <si>
    <t>Despesas pré-pagas</t>
  </si>
  <si>
    <t>Imobilizado</t>
  </si>
  <si>
    <t>Benfeitorias em propriedade arrendada</t>
  </si>
  <si>
    <t>Ações e outros investimentos</t>
  </si>
  <si>
    <t>Dedução da depreciação acumulada (valor negativo)</t>
  </si>
  <si>
    <t>Donativo</t>
  </si>
  <si>
    <t>Passivos</t>
  </si>
  <si>
    <t>Tipo de passivo</t>
  </si>
  <si>
    <t>Contas a pagar</t>
  </si>
  <si>
    <t>Aumento de salários</t>
  </si>
  <si>
    <t>Aumento da remuneração</t>
  </si>
  <si>
    <t>Impostos sobre os rendimentos</t>
  </si>
  <si>
    <t>Receita não auferida</t>
  </si>
  <si>
    <t>Hipoteca a pagar</t>
  </si>
  <si>
    <t>Capital de investimento</t>
  </si>
  <si>
    <t>Lucros retidos acumulados</t>
  </si>
  <si>
    <t>Categorias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</si>
</sst>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&quot;R$&quot;\ * #,##0_-;\-&quot;R$&quot;\ * #,##0_-;_-&quot;R$&quot;\ * &quot;-&quot;_-;_-@_-"/>
    <numFmt numFmtId="164" formatCode="_(* #,##0_);_(* \(#,##0\);_(* &quot;-&quot;_);_(@_)"/>
    <numFmt numFmtId="165" formatCode="#,##0_ ;[Red]\-#,##0\ "/>
  </numFmts>
  <fonts count="21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3" fillId="0" borderId="2" xfId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>
      <alignment vertical="center"/>
    </xf>
    <xf numFmtId="0" fontId="3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165" fontId="9" fillId="5" borderId="4" xfId="8" applyFont="1" applyFill="1" applyBorder="1">
      <alignment horizontal="right" vertical="center" indent="1"/>
    </xf>
    <xf numFmtId="165" fontId="6" fillId="3" borderId="3" xfId="8" applyFont="1" applyFill="1" applyBorder="1">
      <alignment horizontal="right" vertical="center" indent="1"/>
    </xf>
    <xf numFmtId="0" fontId="6" fillId="3" borderId="3" xfId="6" applyNumberFormat="1">
      <alignment horizontal="left" vertical="center"/>
    </xf>
  </cellXfs>
  <cellStyles count="47">
    <cellStyle name="20% - Ênfase1" xfId="7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10" builtinId="46" customBuiltin="1"/>
    <cellStyle name="20% - Ênfase6" xfId="44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1" builtinId="47" customBuiltin="1"/>
    <cellStyle name="40% - Ênfase6" xfId="45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2" builtinId="48" customBuiltin="1"/>
    <cellStyle name="60% - Ênfase6" xfId="46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5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3" builtinId="49" customBuiltin="1"/>
    <cellStyle name="Entrada" xfId="17" builtinId="20" customBuiltin="1"/>
    <cellStyle name="Moeda" xfId="8" builtinId="4" customBuiltin="1"/>
    <cellStyle name="Moeda [0]" xfId="12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13" builtinId="5" customBuiltin="1"/>
    <cellStyle name="Ruim" xfId="15" builtinId="27" customBuiltin="1"/>
    <cellStyle name="Saída" xfId="18" builtinId="21" customBuiltin="1"/>
    <cellStyle name="Separador de milhares [0]" xfId="11" builtinId="6" customBuiltin="1"/>
    <cellStyle name="Texto de Aviso" xfId="22" builtinId="11" customBuiltin="1"/>
    <cellStyle name="Texto Explicativo" xfId="2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9" builtinId="19" customBuiltin="1"/>
    <cellStyle name="Total" xfId="6" builtinId="25" customBuiltin="1"/>
    <cellStyle name="Vírgula" xfId="5" builtinId="3" customBuiltin="1"/>
  </cellStyles>
  <dxfs count="15"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165" formatCode="#,##0_ ;[Red]\-#,##0\ "/>
    </dxf>
    <dxf>
      <numFmt numFmtId="165" formatCode="#,##0_ ;[Red]\-#,##0\ 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Balanço" pivot="0" count="4" xr9:uid="{00000000-0011-0000-FFFF-FFFF00000000}">
      <tableStyleElement type="wholeTable" dxfId="14"/>
      <tableStyleElement type="headerRow" dxfId="13"/>
      <tableStyleElement type="totalRow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inel" displayName="Painel" ref="B3:D9" totalsRowDxfId="4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po de ativo" totalsRowLabel="Total"/>
    <tableColumn id="2" xr3:uid="{00000000-0010-0000-0000-000002000000}" name="Ano anterior" totalsRowFunction="sum" totalsRowDxfId="3" dataCellStyle="Moeda">
      <calculatedColumnFormula>SUMIFS(Ativos[Ano anterior],Ativos[Tipo de ativo],Painel[[#This Row],[Tipo de ativo]])+SUMIFS(Passivos[Ano anterior],Passivos[Tipo de passivo],Painel[[#This Row],[Tipo de ativo]])</calculatedColumnFormula>
    </tableColumn>
    <tableColumn id="3" xr3:uid="{00000000-0010-0000-0000-000003000000}" name="Ano atual" totalsRowFunction="sum" totalsRowDxfId="2" dataCellStyle="Moeda">
      <calculatedColumnFormula>SUMIFS(Ativos[Ano atual],Ativos[Tipo de ativo],Painel[[#This Row],[Tipo de ativo]])+SUMIFS(Passivos[Ano atual],Passivos[Tipo de passivo],Painel[[#This Row],[Tipo de ativo]])</calculatedColumnFormula>
    </tableColumn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tivos" displayName="Ativos" ref="B3:E14" totalsRowCount="1">
  <autoFilter ref="B3:E13" xr:uid="{00000000-0009-0000-0100-000010000000}"/>
  <tableColumns count="4">
    <tableColumn id="5" xr3:uid="{00000000-0010-0000-0100-000005000000}" name="Tipo de ativo" totalsRowLabel="Total de ativos"/>
    <tableColumn id="1" xr3:uid="{00000000-0010-0000-0100-000001000000}" name="Descrição"/>
    <tableColumn id="3" xr3:uid="{00000000-0010-0000-0100-000003000000}" name="Ano anterior" totalsRowFunction="sum" dataCellStyle="Moeda"/>
    <tableColumn id="4" xr3:uid="{00000000-0010-0000-0100-000004000000}" name="Ano atual" totalsRowFunction="sum" dataCellStyle="Moeda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ativos e insira suas descrições correspondentes e os valores para comparação de anos nesta tabela. Total de ativos é calculado no final d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Passivos" displayName="Passivos" ref="B3:E12" totalsRowCount="1">
  <autoFilter ref="B3:E11" xr:uid="{00000000-0009-0000-0100-000015000000}"/>
  <tableColumns count="4">
    <tableColumn id="5" xr3:uid="{00000000-0010-0000-0200-000005000000}" name="Tipo de passivo" totalsRowLabel="Despesas totais e patrimônio líquido" totalsRowDxfId="1"/>
    <tableColumn id="1" xr3:uid="{00000000-0010-0000-0200-000001000000}" name="Descrição" totalsRowDxfId="0"/>
    <tableColumn id="3" xr3:uid="{00000000-0010-0000-0200-000003000000}" name="Ano anterior" totalsRowFunction="sum" dataCellStyle="Moeda" totalsRowCellStyle="Moeda"/>
    <tableColumn id="4" xr3:uid="{00000000-0010-0000-0200-000004000000}" name="Ano atual" totalsRowFunction="sum" dataCellStyle="Moeda"/>
  </tableColumns>
  <tableStyleInfo name="Balanço" showFirstColumn="0" showLastColumn="0" showRowStripes="1" showColumnStripes="0"/>
  <extLst>
    <ext xmlns:x14="http://schemas.microsoft.com/office/spreadsheetml/2009/9/main" uri="{504A1905-F514-4f6f-8877-14C23A59335A}">
      <x14:table altTextSummary="Selecione o tipo de passivos e insira suas descrições correspondentes e os valores para comparação de anos nesta tabela. Total de passivos e patrimônio líquido são calculados no final d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Categorias" displayName="Categorias" ref="B3:B9">
  <autoFilter ref="B3:B9" xr:uid="{00000000-0009-0000-0100-000002000000}">
    <filterColumn colId="0" hiddenButton="1"/>
  </autoFilter>
  <tableColumns count="1">
    <tableColumn id="1" xr3:uid="{00000000-0010-0000-0300-000001000000}" name="Categorias" totalsRowFunction="count"/>
  </tableColumns>
  <tableStyleInfo name="Balanço" showFirstColumn="0" showLastColumn="0" showRowStripes="0" showColumnStripes="0"/>
  <extLst>
    <ext xmlns:x14="http://schemas.microsoft.com/office/spreadsheetml/2009/9/main" uri="{504A1905-F514-4f6f-8877-14C23A59335A}">
      <x14:table altTextSummary="Insira as categorias de ativos e passivos nesta tabela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"FY-"&amp;YEAR(TODAY())-1</f>
        <v>FY-2018</v>
      </c>
      <c r="D2" s="6" t="str">
        <f ca="1">"FY-"&amp;YEAR(TODAY())</f>
        <v>FY-2019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s="5" t="s">
        <v>2</v>
      </c>
      <c r="C4" s="9">
        <f>SUMIFS(Ativos[Ano anterior],Ativos[Tipo de ativo],Painel[[#This Row],[Tipo de ativo]])+SUMIFS(Passivos[Ano anterior],Passivos[Tipo de passivo],Painel[[#This Row],[Tipo de ativo]])</f>
        <v>600</v>
      </c>
      <c r="D4" s="9">
        <f>SUMIFS(Ativos[Ano atual],Ativos[Tipo de ativo],Painel[[#This Row],[Tipo de ativo]])+SUMIFS(Passivos[Ano atual],Passivos[Tipo de passivo],Painel[[#This Row],[Tipo de ativo]])</f>
        <v>600</v>
      </c>
    </row>
    <row r="5" spans="2:4" ht="30" customHeight="1" x14ac:dyDescent="0.3">
      <c r="B5" s="5" t="s">
        <v>3</v>
      </c>
      <c r="C5" s="9">
        <f>SUMIFS(Ativos[Ano anterior],Ativos[Tipo de ativo],Painel[[#This Row],[Tipo de ativo]])+SUMIFS(Passivos[Ano anterior],Passivos[Tipo de passivo],Painel[[#This Row],[Tipo de ativo]])</f>
        <v>-100</v>
      </c>
      <c r="D5" s="9">
        <f>SUMIFS(Ativos[Ano atual],Ativos[Tipo de ativo],Painel[[#This Row],[Tipo de ativo]])+SUMIFS(Passivos[Ano atual],Passivos[Tipo de passivo],Painel[[#This Row],[Tipo de ativo]])</f>
        <v>-85</v>
      </c>
    </row>
    <row r="6" spans="2:4" ht="30" customHeight="1" x14ac:dyDescent="0.3">
      <c r="B6" s="5" t="s">
        <v>4</v>
      </c>
      <c r="C6" s="9">
        <f>SUMIFS(Ativos[Ano anterior],Ativos[Tipo de ativo],Painel[[#This Row],[Tipo de ativo]])+SUMIFS(Passivos[Ano anterior],Passivos[Tipo de passivo],Painel[[#This Row],[Tipo de ativo]])</f>
        <v>0</v>
      </c>
      <c r="D6" s="9">
        <f>SUMIFS(Ativos[Ano atual],Ativos[Tipo de ativo],Painel[[#This Row],[Tipo de ativo]])+SUMIFS(Passivos[Ano atual],Passivos[Tipo de passivo],Painel[[#This Row],[Tipo de ativo]])</f>
        <v>0</v>
      </c>
    </row>
    <row r="7" spans="2:4" ht="30" customHeight="1" x14ac:dyDescent="0.3">
      <c r="B7" s="5" t="s">
        <v>5</v>
      </c>
      <c r="C7" s="9">
        <f>SUMIFS(Ativos[Ano anterior],Ativos[Tipo de ativo],Painel[[#This Row],[Tipo de ativo]])+SUMIFS(Passivos[Ano anterior],Passivos[Tipo de passivo],Painel[[#This Row],[Tipo de ativo]])</f>
        <v>500</v>
      </c>
      <c r="D7" s="9">
        <f>SUMIFS(Ativos[Ano atual],Ativos[Tipo de ativo],Painel[[#This Row],[Tipo de ativo]])+SUMIFS(Passivos[Ano atual],Passivos[Tipo de passivo],Painel[[#This Row],[Tipo de ativo]])</f>
        <v>350</v>
      </c>
    </row>
    <row r="8" spans="2:4" ht="30" customHeight="1" x14ac:dyDescent="0.3">
      <c r="B8" s="5" t="s">
        <v>6</v>
      </c>
      <c r="C8" s="9">
        <f>SUMIFS(Ativos[Ano anterior],Ativos[Tipo de ativo],Painel[[#This Row],[Tipo de ativo]])+SUMIFS(Passivos[Ano anterior],Passivos[Tipo de passivo],Painel[[#This Row],[Tipo de ativo]])</f>
        <v>0</v>
      </c>
      <c r="D8" s="9">
        <f>SUMIFS(Ativos[Ano atual],Ativos[Tipo de ativo],Painel[[#This Row],[Tipo de ativo]])+SUMIFS(Passivos[Ano atual],Passivos[Tipo de passivo],Painel[[#This Row],[Tipo de ativo]])</f>
        <v>0</v>
      </c>
    </row>
    <row r="9" spans="2:4" ht="30" customHeight="1" x14ac:dyDescent="0.3">
      <c r="B9" s="5" t="s">
        <v>7</v>
      </c>
      <c r="C9" s="9">
        <f>SUMIFS(Ativos[Ano anterior],Ativos[Tipo de ativo],Painel[[#This Row],[Tipo de ativo]])+SUMIFS(Passivos[Ano anterior],Passivos[Tipo de passivo],Painel[[#This Row],[Tipo de ativo]])</f>
        <v>0</v>
      </c>
      <c r="D9" s="9">
        <f>SUMIFS(Ativos[Ano atual],Ativos[Tipo de ativo],Painel[[#This Row],[Tipo de ativo]])+SUMIFS(Passivos[Ano atual],Passivos[Tipo de passivo],Painel[[#This Row],[Tipo de ativo]])</f>
        <v>350</v>
      </c>
    </row>
    <row r="10" spans="2:4" ht="30" customHeight="1" x14ac:dyDescent="0.3">
      <c r="B10" s="12" t="s">
        <v>8</v>
      </c>
      <c r="C10" s="14">
        <f>Ativos[[#Totals],[Ano anterior]]</f>
        <v>500</v>
      </c>
      <c r="D10" s="14">
        <f>Ativos[[#Totals],[Ano atual]]</f>
        <v>515</v>
      </c>
    </row>
    <row r="11" spans="2:4" ht="30" customHeight="1" x14ac:dyDescent="0.3">
      <c r="B11" s="12" t="s">
        <v>9</v>
      </c>
      <c r="C11" s="14">
        <f>Passivos[[#Totals],[Ano anterior]]</f>
        <v>500</v>
      </c>
      <c r="D11" s="14">
        <f>Passivos[[#Totals],[Ano atual]]</f>
        <v>700</v>
      </c>
    </row>
    <row r="12" spans="2:4" ht="30" customHeight="1" thickBot="1" x14ac:dyDescent="0.35">
      <c r="B12" s="13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10" priority="1">
      <formula>$C$11&gt;$C$10</formula>
    </cfRule>
    <cfRule type="expression" dxfId="9" priority="2">
      <formula>$C$11&lt;$C$10</formula>
    </cfRule>
    <cfRule type="expression" dxfId="8" priority="3">
      <formula>$C$11=$C$10</formula>
    </cfRule>
  </conditionalFormatting>
  <conditionalFormatting sqref="D11">
    <cfRule type="expression" dxfId="7" priority="5">
      <formula>$D$11&gt;$D$10</formula>
    </cfRule>
    <cfRule type="expression" dxfId="6" priority="6">
      <formula>$D$11&lt;$D$10</formula>
    </cfRule>
    <cfRule type="expression" dxfId="5" priority="7">
      <formula>$D$11=$D$10</formula>
    </cfRule>
  </conditionalFormatting>
  <dataValidations count="12">
    <dataValidation allowBlank="1" showInputMessage="1" showErrorMessage="1" prompt="Crie um balaço nesta pasta de trabalho. Digite ativos e passivos em cada planilha. Os ativos totais, os passivos totais e o saldo serão calculados automaticamente nesta planilha." sqref="A1" xr:uid="{00000000-0002-0000-0000-000000000000}"/>
    <dataValidation allowBlank="1" showInputMessage="1" showErrorMessage="1" prompt="Os ativos totais são calculados automaticamente nas células à direita" sqref="B10" xr:uid="{00000000-0002-0000-0000-000001000000}"/>
    <dataValidation allowBlank="1" showInputMessage="1" showErrorMessage="1" prompt="Os passivos totais e o patrimônio líquido são calculados automaticamente nas células à direita. O sinalizador fica verde para indicar saldo zero ou positivo e vermelho para indicar saldo negativo." sqref="B11" xr:uid="{00000000-0002-0000-0000-000002000000}"/>
    <dataValidation allowBlank="1" showInputMessage="1" showErrorMessage="1" prompt="O saldo será calculado automaticamente nas células à direita." sqref="B12" xr:uid="{00000000-0002-0000-0000-000003000000}"/>
    <dataValidation allowBlank="1" showInputMessage="1" showErrorMessage="1" prompt="O título desta planilha está nesta célula." sqref="B1" xr:uid="{00000000-0002-0000-0000-000004000000}"/>
    <dataValidation allowBlank="1" showInputMessage="1" showErrorMessage="1" prompt="Insira a comparação do ano 2 nesta célula." sqref="D2" xr:uid="{00000000-0002-0000-0000-000005000000}"/>
    <dataValidation type="list" errorStyle="warning" allowBlank="1" showInputMessage="1" showErrorMessage="1" error="Selecione entrada na lista. Selecione CANCELAR e pressione Alt+Seta para baixo para abrir a lista suspensa e Enter para fazer a seleção" sqref="B4:B9" xr:uid="{00000000-0002-0000-0000-000006000000}">
      <formula1>INDIRECT("Categorias[Categorias]")</formula1>
    </dataValidation>
    <dataValidation allowBlank="1" showInputMessage="1" showErrorMessage="1" prompt="Selecione o tipo de ativo nesta coluna. Os valores de comparação do ano serão atualizados automaticamente. Pressione Alt+Seta para baixo para abrir a lista suspensa e Enter para fazer a seleção." sqref="B3" xr:uid="{00000000-0002-0000-0000-000007000000}"/>
    <dataValidation allowBlank="1" showInputMessage="1" showErrorMessage="1" prompt="Insira a comparação do ano 1 nesta célula." sqref="C2" xr:uid="{00000000-0002-0000-0000-000008000000}"/>
    <dataValidation allowBlank="1" showInputMessage="1" showErrorMessage="1" prompt="Insira comparação de anos nas células C2 e D2 à direita." sqref="B2" xr:uid="{00000000-0002-0000-0000-000009000000}"/>
    <dataValidation allowBlank="1" showInputMessage="1" showErrorMessage="1" prompt=" Os valores do ano anterior de planilhas de ativos e passivos serão atualizados automaticamente nesta coluna sob este título." sqref="C3" xr:uid="{00000000-0002-0000-0000-00000A000000}"/>
    <dataValidation allowBlank="1" showInputMessage="1" showErrorMessage="1" prompt="Os valores do ano anterior de planilhas de ativos e passivos serão atualizados automaticamente nesta coluna sob este título.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AF_ANO</f>
        <v>FY-2018</v>
      </c>
      <c r="E2" s="6" t="str">
        <f ca="1">AF_ANO_2</f>
        <v>FY-2019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s="5" t="s">
        <v>2</v>
      </c>
      <c r="C4" s="5" t="s">
        <v>15</v>
      </c>
      <c r="D4" s="10">
        <v>600</v>
      </c>
      <c r="E4" s="10">
        <v>600</v>
      </c>
    </row>
    <row r="5" spans="2:5" s="2" customFormat="1" ht="30" customHeight="1" x14ac:dyDescent="0.3">
      <c r="B5" s="5" t="s">
        <v>2</v>
      </c>
      <c r="C5" s="5" t="s">
        <v>16</v>
      </c>
      <c r="D5" s="10"/>
      <c r="E5" s="10"/>
    </row>
    <row r="6" spans="2:5" s="2" customFormat="1" ht="30" customHeight="1" x14ac:dyDescent="0.3">
      <c r="B6" s="5" t="s">
        <v>2</v>
      </c>
      <c r="C6" s="5" t="s">
        <v>17</v>
      </c>
      <c r="D6" s="10"/>
      <c r="E6" s="10"/>
    </row>
    <row r="7" spans="2:5" s="2" customFormat="1" ht="30" customHeight="1" x14ac:dyDescent="0.3">
      <c r="B7" s="5" t="s">
        <v>2</v>
      </c>
      <c r="C7" s="5" t="s">
        <v>18</v>
      </c>
      <c r="D7" s="10"/>
      <c r="E7" s="10"/>
    </row>
    <row r="8" spans="2:5" s="2" customFormat="1" ht="30" customHeight="1" x14ac:dyDescent="0.3">
      <c r="B8" s="5" t="s">
        <v>2</v>
      </c>
      <c r="C8" s="5" t="s">
        <v>19</v>
      </c>
      <c r="D8" s="10"/>
      <c r="E8" s="10"/>
    </row>
    <row r="9" spans="2:5" s="2" customFormat="1" ht="30" customHeight="1" x14ac:dyDescent="0.3">
      <c r="B9" s="5" t="s">
        <v>3</v>
      </c>
      <c r="C9" s="5" t="s">
        <v>20</v>
      </c>
      <c r="D9" s="10"/>
      <c r="E9" s="10"/>
    </row>
    <row r="10" spans="2:5" s="2" customFormat="1" ht="30" customHeight="1" x14ac:dyDescent="0.3">
      <c r="B10" s="5" t="s">
        <v>3</v>
      </c>
      <c r="C10" s="5" t="s">
        <v>21</v>
      </c>
      <c r="D10" s="10"/>
      <c r="E10" s="10"/>
    </row>
    <row r="11" spans="2:5" ht="30" customHeight="1" x14ac:dyDescent="0.3">
      <c r="B11" s="5" t="s">
        <v>3</v>
      </c>
      <c r="C11" s="5" t="s">
        <v>22</v>
      </c>
      <c r="D11" s="10"/>
      <c r="E11" s="10"/>
    </row>
    <row r="12" spans="2:5" s="2" customFormat="1" ht="30" customHeight="1" x14ac:dyDescent="0.3">
      <c r="B12" s="5" t="s">
        <v>3</v>
      </c>
      <c r="C12" s="5" t="s">
        <v>23</v>
      </c>
      <c r="D12" s="10">
        <v>-100</v>
      </c>
      <c r="E12" s="10">
        <v>-85</v>
      </c>
    </row>
    <row r="13" spans="2:5" s="2" customFormat="1" ht="30" customHeight="1" x14ac:dyDescent="0.3">
      <c r="B13" s="5" t="s">
        <v>4</v>
      </c>
      <c r="C13" s="5" t="s">
        <v>24</v>
      </c>
      <c r="D13" s="10"/>
      <c r="E13" s="10"/>
    </row>
    <row r="14" spans="2:5" ht="30" customHeight="1" thickBot="1" x14ac:dyDescent="0.35">
      <c r="B14" s="13" t="s">
        <v>8</v>
      </c>
      <c r="C14" s="13"/>
      <c r="D14" s="15">
        <f>SUBTOTAL(109,Ativos[Ano anterior])</f>
        <v>500</v>
      </c>
      <c r="E14" s="15">
        <f>SUBTOTAL(109,Ativos[Ano atual])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ativos comparando os anos financeiros nesta planilha. Os ativos totais são calculados automaticamente ao final da tabela Ativos." sqref="A1" xr:uid="{00000000-0002-0000-0100-000000000000}"/>
    <dataValidation allowBlank="1" showInputMessage="1" showErrorMessage="1" prompt="O título desta planilha está nesta célula" sqref="B1" xr:uid="{00000000-0002-0000-0100-000001000000}"/>
    <dataValidation allowBlank="1" showInputMessage="1" showErrorMessage="1" prompt="Insira a descrição na coluna sob este cabeçalho." sqref="C3" xr:uid="{00000000-0002-0000-0100-000002000000}"/>
    <dataValidation allowBlank="1" showInputMessage="1" showErrorMessage="1" prompt="Selecione o tipo de ativo nesta coluna sob este título. Pressione Alt+Seta para baixo para abrir a lista suspensa e Enter para fazer a seleção. Use os filtros de títulos para encontrar entradas específicas." sqref="B3" xr:uid="{00000000-0002-0000-0100-000003000000}"/>
    <dataValidation allowBlank="1" showInputMessage="1" showErrorMessage="1" prompt="Insira os valores de ativos do ano acima nesta coluna sob este título." sqref="D3:E3" xr:uid="{00000000-0002-0000-0100-000004000000}"/>
    <dataValidation type="list" errorStyle="warning" allowBlank="1" showInputMessage="1" showErrorMessage="1" error="Selecione entrada na lista. Selecione CANCELAR e pressione Alt+Seta para baixo para abrir a lista suspensa e Enter para fazer a seleção" sqref="B4:B13" xr:uid="{00000000-0002-0000-0100-000005000000}">
      <formula1>INDIRECT("Categorias[Categorias]")</formula1>
    </dataValidation>
    <dataValidation allowBlank="1" showInputMessage="1" showErrorMessage="1" prompt="A comparação dos anos será atualizada automaticamente nas células D2 e E2 à direita." sqref="B2" xr:uid="{00000000-0002-0000-0100-000007000000}"/>
    <dataValidation allowBlank="1" showInputMessage="1" showErrorMessage="1" prompt="O ano de comparação 2 será atualizado automaticamente nesta célula." sqref="E2" xr:uid="{00000000-0002-0000-0100-000008000000}"/>
    <dataValidation allowBlank="1" showInputMessage="1" showErrorMessage="1" prompt="O ano de comparação 1 será atualizado automaticamente nesta célula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AF_ANO</f>
        <v>FY-2018</v>
      </c>
      <c r="E2" s="6" t="str">
        <f ca="1">AF_ANO_2</f>
        <v>FY-2019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s="5" t="s">
        <v>5</v>
      </c>
      <c r="C4" s="5" t="s">
        <v>27</v>
      </c>
      <c r="D4" s="10"/>
      <c r="E4" s="10">
        <v>350</v>
      </c>
    </row>
    <row r="5" spans="2:5" s="2" customFormat="1" ht="30" customHeight="1" x14ac:dyDescent="0.3">
      <c r="B5" s="5" t="s">
        <v>5</v>
      </c>
      <c r="C5" s="5" t="s">
        <v>28</v>
      </c>
      <c r="D5" s="10"/>
      <c r="E5" s="10"/>
    </row>
    <row r="6" spans="2:5" s="2" customFormat="1" ht="30" customHeight="1" x14ac:dyDescent="0.3">
      <c r="B6" s="5" t="s">
        <v>5</v>
      </c>
      <c r="C6" s="5" t="s">
        <v>29</v>
      </c>
      <c r="D6" s="10">
        <v>500</v>
      </c>
      <c r="E6" s="10"/>
    </row>
    <row r="7" spans="2:5" s="2" customFormat="1" ht="30" customHeight="1" x14ac:dyDescent="0.3">
      <c r="B7" s="5" t="s">
        <v>5</v>
      </c>
      <c r="C7" s="5" t="s">
        <v>30</v>
      </c>
      <c r="D7" s="10"/>
      <c r="E7" s="10"/>
    </row>
    <row r="8" spans="2:5" s="2" customFormat="1" ht="30" customHeight="1" x14ac:dyDescent="0.3">
      <c r="B8" s="5" t="s">
        <v>5</v>
      </c>
      <c r="C8" s="5" t="s">
        <v>31</v>
      </c>
      <c r="D8" s="10"/>
      <c r="E8" s="10"/>
    </row>
    <row r="9" spans="2:5" s="2" customFormat="1" ht="30" customHeight="1" x14ac:dyDescent="0.3">
      <c r="B9" s="5" t="s">
        <v>6</v>
      </c>
      <c r="C9" s="5" t="s">
        <v>32</v>
      </c>
      <c r="D9" s="10"/>
      <c r="E9" s="10"/>
    </row>
    <row r="10" spans="2:5" s="2" customFormat="1" ht="30" customHeight="1" x14ac:dyDescent="0.3">
      <c r="B10" s="5" t="s">
        <v>7</v>
      </c>
      <c r="C10" s="5" t="s">
        <v>33</v>
      </c>
      <c r="D10" s="10"/>
      <c r="E10" s="10">
        <v>350</v>
      </c>
    </row>
    <row r="11" spans="2:5" ht="30" customHeight="1" x14ac:dyDescent="0.3">
      <c r="B11" s="5" t="s">
        <v>7</v>
      </c>
      <c r="C11" s="5" t="s">
        <v>34</v>
      </c>
      <c r="D11" s="10"/>
      <c r="E11" s="10"/>
    </row>
    <row r="12" spans="2:5" s="2" customFormat="1" ht="30" customHeight="1" thickBot="1" x14ac:dyDescent="0.35">
      <c r="B12" s="16" t="s">
        <v>9</v>
      </c>
      <c r="C12" s="11"/>
      <c r="D12" s="15">
        <f>SUBTOTAL(109,Passivos[Ano anterior])</f>
        <v>500</v>
      </c>
      <c r="E12" s="15">
        <f>SUBTOTAL(109,Passivos[Ano atual])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Crie uma lista de passivos comparando os anos financeiros nesta planilha. Os passivos totais e o patrimônio líquido são calculados automaticamente ao final da tabela passivos." sqref="A1" xr:uid="{00000000-0002-0000-0200-000000000000}"/>
    <dataValidation allowBlank="1" showInputMessage="1" showErrorMessage="1" prompt="O título desta planilha está nesta célula" sqref="B1" xr:uid="{00000000-0002-0000-0200-000001000000}"/>
    <dataValidation allowBlank="1" showInputMessage="1" showErrorMessage="1" prompt="Insira a descrição na coluna sob este cabeçalho." sqref="C3" xr:uid="{00000000-0002-0000-0200-000002000000}"/>
    <dataValidation allowBlank="1" showInputMessage="1" showErrorMessage="1" prompt="Selecione o tipo de passivo nesta coluna sob este título. Pressione Alt+Seta para baixo para abrir a lista suspensa e Enter para fazer a seleção. Use os filtros de títulos para encontrar entradas específicas." sqref="B3" xr:uid="{00000000-0002-0000-0200-000003000000}"/>
    <dataValidation type="list" errorStyle="warning" allowBlank="1" showInputMessage="1" showErrorMessage="1" error="Selecione entrada na lista. Selecione CANCELAR e pressione Alt+Seta para baixo para abrir a lista suspensa e Enter para fazer a seleção" sqref="B4:B11" xr:uid="{00000000-0002-0000-0200-000004000000}">
      <formula1>INDIRECT("Categorias[Categorias]")</formula1>
    </dataValidation>
    <dataValidation allowBlank="1" showInputMessage="1" showErrorMessage="1" prompt="A comparação dos anos será atualizada automaticamente nas células D2 e E2 à direita." sqref="B2" xr:uid="{00000000-0002-0000-0200-000005000000}"/>
    <dataValidation allowBlank="1" showInputMessage="1" showErrorMessage="1" prompt="O ano de comparação 2 será atualizado automaticamente nesta célula." sqref="E2" xr:uid="{00000000-0002-0000-0200-000006000000}"/>
    <dataValidation allowBlank="1" showInputMessage="1" showErrorMessage="1" prompt="O ano de comparação 1 será atualizado automaticamente nesta célula." sqref="D2" xr:uid="{00000000-0002-0000-0200-000007000000}"/>
    <dataValidation allowBlank="1" showInputMessage="1" showErrorMessage="1" prompt="Insira os valores de passivo do ano acima nesta coluna sob este título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Crie uma lista de categorias para ativos e passivos nesta planilha. Esses valores são usados para criar um painel para formar as planilhas de ativos e passivos." sqref="A1" xr:uid="{00000000-0002-0000-0300-000000000000}"/>
    <dataValidation allowBlank="1" showInputMessage="1" showErrorMessage="1" prompt="O título desta planilha está nesta célula" sqref="B1" xr:uid="{00000000-0002-0000-0300-000001000000}"/>
    <dataValidation allowBlank="1" showInputMessage="1" showErrorMessage="1" prompt="Insira as categorias nesta coluna neste título.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10</vt:i4>
      </vt:variant>
    </vt:vector>
  </HeadingPairs>
  <TitlesOfParts>
    <vt:vector size="14" baseType="lpstr">
      <vt:lpstr>Resumo</vt:lpstr>
      <vt:lpstr>Ativos</vt:lpstr>
      <vt:lpstr>Passivos</vt:lpstr>
      <vt:lpstr>Categorias</vt:lpstr>
      <vt:lpstr>AF_ANO</vt:lpstr>
      <vt:lpstr>AF_ANO_2</vt:lpstr>
      <vt:lpstr>LinhaTítuloRegião1..D12</vt:lpstr>
      <vt:lpstr>Título1</vt:lpstr>
      <vt:lpstr>TítuloColuna2</vt:lpstr>
      <vt:lpstr>TítuloColuna3</vt:lpstr>
      <vt:lpstr>Ativos!Titulos_de_impressao</vt:lpstr>
      <vt:lpstr>Categorias!Titulos_de_impressao</vt:lpstr>
      <vt:lpstr>Passivos!Titulos_de_impressao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2019-05-21T08:46:41Z</dcterms:modified>
</cp:coreProperties>
</file>