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2_ncr:500000_{7EAC36D1-5C3B-4CBA-88A6-93CE88DB741C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Fatura de serviços" sheetId="1" r:id="rId1"/>
    <sheet name="Clientes" sheetId="3" r:id="rId2"/>
  </sheets>
  <definedNames>
    <definedName name="_xlnm.Print_Area" localSheetId="1">Clientes!$A:$L</definedName>
    <definedName name="_xlnm.Print_Area" localSheetId="0">'Fatura de serviços'!$A:$I</definedName>
    <definedName name="Depósito">'Fatura de serviços'!$H$17</definedName>
    <definedName name="NomeCobrança">'Fatura de serviços'!$C$5</definedName>
    <definedName name="NomeEmpresa">'Fatura de serviços'!$B$2</definedName>
    <definedName name="PesquisaCliente">ListaClientes[Nome da empresa]</definedName>
    <definedName name="RegiãoTítuloColuna1.G6.1">'Fatura de serviços'!$G$5</definedName>
    <definedName name="RegiãoTítuloLinha1.H3">'Fatura de serviços'!$G$1</definedName>
    <definedName name="RegiãoTítuloLinha2.C8">'Fatura de serviços'!$B$5</definedName>
    <definedName name="RegiãoTítuloLinha3.E8">'Fatura de serviços'!$D$5</definedName>
    <definedName name="RegiãoTítuloLinha4.H18">'Fatura de serviços'!$G$16</definedName>
    <definedName name="SubtotalFatura">'Fatura de serviços'!$H$16</definedName>
    <definedName name="Título2">ListaClientes[[#Headers],[Nome da empresa]]</definedName>
    <definedName name="TítuloColuna1">ItemsFatura[[#Headers],[DATA]]</definedName>
    <definedName name="_xlnm.Print_Titles" localSheetId="1">Clientes!$2:$2</definedName>
    <definedName name="_xlnm.Print_Titles" localSheetId="0">'Fatura de serviços'!$9:$9</definedName>
  </definedNames>
  <calcPr calcId="162913"/>
</workbook>
</file>

<file path=xl/calcChain.xml><?xml version="1.0" encoding="utf-8"?>
<calcChain xmlns="http://schemas.openxmlformats.org/spreadsheetml/2006/main">
  <c r="B17" i="1" l="1"/>
  <c r="H11" i="1"/>
  <c r="H12" i="1"/>
  <c r="H13" i="1"/>
  <c r="H14" i="1"/>
  <c r="H15" i="1"/>
  <c r="H10" i="1"/>
  <c r="E5" i="1"/>
  <c r="E8" i="1"/>
  <c r="C8" i="1"/>
  <c r="E7" i="1"/>
  <c r="C7" i="1"/>
  <c r="E6" i="1"/>
  <c r="C6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<sst xmlns="http://schemas.openxmlformats.org/spreadsheetml/2006/main" count="66" uniqueCount="61">
  <si>
    <t>FATURA DE SERVIÇOS</t>
  </si>
  <si>
    <t>Instituto de Design Gráfico</t>
  </si>
  <si>
    <t>Rua das Oliveiras, 123</t>
  </si>
  <si>
    <t>Paraíso, SP – 40.123-000</t>
  </si>
  <si>
    <t>Cobrança para:</t>
  </si>
  <si>
    <t>Endereço:</t>
  </si>
  <si>
    <t>DATA</t>
  </si>
  <si>
    <t>Total devido em &lt;#&gt; dias. Contas em atraso devido a um encargo de serviço de &lt;#&gt;% por mês.</t>
  </si>
  <si>
    <t>Telefone:</t>
  </si>
  <si>
    <t>Fax:</t>
  </si>
  <si>
    <t>Trey Research</t>
  </si>
  <si>
    <t>DESCRIÇÃO</t>
  </si>
  <si>
    <t>Desenhos de logotipos</t>
  </si>
  <si>
    <t>Custos de grupo de foco</t>
  </si>
  <si>
    <t>Espaço de locação para grupo de foco</t>
  </si>
  <si>
    <t>55-11-123-456-789</t>
  </si>
  <si>
    <t>55-11-123-456-780</t>
  </si>
  <si>
    <t>Email:</t>
  </si>
  <si>
    <t>Contato:</t>
  </si>
  <si>
    <t>TAXA POR HORA</t>
  </si>
  <si>
    <t>atendimento@tailspintoys.com</t>
  </si>
  <si>
    <t>www.tailspintoys.com</t>
  </si>
  <si>
    <t>HORAS</t>
  </si>
  <si>
    <t>TAXA FIXA</t>
  </si>
  <si>
    <t>Fatura n º:</t>
  </si>
  <si>
    <t>Data da fatura:</t>
  </si>
  <si>
    <t>Data de vencimento:</t>
  </si>
  <si>
    <t xml:space="preserve">Fatura de: </t>
  </si>
  <si>
    <t>Pesquisa e desenvolvimento de nova marca</t>
  </si>
  <si>
    <t>DESCONTO</t>
  </si>
  <si>
    <t>Subtotal da fatura</t>
  </si>
  <si>
    <t>Valor do Depósito</t>
  </si>
  <si>
    <t>Total</t>
  </si>
  <si>
    <t>TOTAL</t>
  </si>
  <si>
    <t>Clientes</t>
  </si>
  <si>
    <t>Nome da empresa</t>
  </si>
  <si>
    <t>Contoso, Ltda.</t>
  </si>
  <si>
    <t>Nome de contato</t>
  </si>
  <si>
    <t>Antônio Teixeira</t>
  </si>
  <si>
    <t>Yara Lima</t>
  </si>
  <si>
    <t>Endereço</t>
  </si>
  <si>
    <t>Rua Ipê-amarelo, 111</t>
  </si>
  <si>
    <t>Rua Castanheira, 555</t>
  </si>
  <si>
    <t>Endereço 2</t>
  </si>
  <si>
    <t>Apto. 45</t>
  </si>
  <si>
    <t>Cidade</t>
  </si>
  <si>
    <t>São Paulo</t>
  </si>
  <si>
    <t>Campinas</t>
  </si>
  <si>
    <t>Estado</t>
  </si>
  <si>
    <t>SP</t>
  </si>
  <si>
    <t>CEP</t>
  </si>
  <si>
    <t>Telefone</t>
  </si>
  <si>
    <t>(55) 3555-0178</t>
  </si>
  <si>
    <t>(55) 3555-0189</t>
  </si>
  <si>
    <t>Email</t>
  </si>
  <si>
    <t>antonio@treyresearch.net</t>
  </si>
  <si>
    <t>yara@contoso.com</t>
  </si>
  <si>
    <t>Fax</t>
  </si>
  <si>
    <t>55-11-987-654-321</t>
  </si>
  <si>
    <t>55-11-987-654-320</t>
  </si>
  <si>
    <t>Fatura de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</si>
</sst>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7" formatCode="00000"/>
    <numFmt numFmtId="169" formatCode="[&lt;=9999999]###\-####;\(###\)\ ###\-####"/>
    <numFmt numFmtId="172" formatCode="&quot;R$&quot;\ #,##0.00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4" fillId="0" borderId="0" applyFont="0" applyFill="0" applyBorder="0" applyAlignment="0" applyProtection="0">
      <alignment horizontal="right" vertical="top"/>
    </xf>
    <xf numFmtId="172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7" fontId="4" fillId="0" borderId="0" applyFill="0" applyBorder="0" applyProtection="0">
      <alignment horizontal="right" vertical="center" indent="1"/>
    </xf>
    <xf numFmtId="169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169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9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72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72" fontId="7" fillId="0" borderId="2" xfId="10" applyFont="1" applyFill="1" applyBorder="1">
      <alignment horizontal="right" vertical="center" indent="1"/>
    </xf>
    <xf numFmtId="172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72" fontId="0" fillId="0" borderId="0" xfId="9" applyFont="1" applyFill="1" applyBorder="1" applyAlignment="1">
      <alignment horizontal="right" vertical="center"/>
    </xf>
    <xf numFmtId="172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169" fontId="5" fillId="2" borderId="0" xfId="3" applyNumberFormat="1">
      <alignment horizontal="left" vertical="center" wrapText="1" indent="1"/>
    </xf>
    <xf numFmtId="169" fontId="0" fillId="0" borderId="0" xfId="20" applyFont="1" applyAlignment="1">
      <alignment horizontal="left" vertical="center" wrapText="1"/>
    </xf>
    <xf numFmtId="0" fontId="7" fillId="0" borderId="2" xfId="18" applyNumberFormat="1" applyFill="1" applyBorder="1">
      <alignment horizontal="right" vertical="center"/>
    </xf>
    <xf numFmtId="167" fontId="4" fillId="0" borderId="0" xfId="19" applyFill="1" applyProtection="1">
      <alignment horizontal="right" vertical="center" indent="1"/>
    </xf>
    <xf numFmtId="169" fontId="0" fillId="0" borderId="0" xfId="20" applyFont="1" applyFill="1" applyBorder="1" applyAlignment="1" applyProtection="1">
      <alignment horizontal="left" vertical="center" wrapText="1"/>
    </xf>
    <xf numFmtId="0" fontId="10" fillId="0" borderId="0" xfId="1" applyBorder="1" applyAlignment="1" applyProtection="1">
      <alignment horizontal="left" vertical="center" wrapText="1"/>
    </xf>
  </cellXfs>
  <cellStyles count="27">
    <cellStyle name="Alinhar à Direita" xfId="14" xr:uid="{00000000-0005-0000-0000-000014000000}"/>
    <cellStyle name="Alinhar à Esquerda" xfId="13" xr:uid="{00000000-0005-0000-0000-000010000000}"/>
    <cellStyle name="Alinhar em Cima" xfId="23" xr:uid="{00000000-0005-0000-0000-000017000000}"/>
    <cellStyle name="Borda inferior" xfId="24" xr:uid="{00000000-0005-0000-0000-000001000000}"/>
    <cellStyle name="células znavigation" xfId="26" xr:uid="{00000000-0005-0000-0000-00001A000000}"/>
    <cellStyle name="CEP" xfId="19" xr:uid="{00000000-0005-0000-0000-000019000000}"/>
    <cellStyle name="Data" xfId="15" xr:uid="{00000000-0005-0000-0000-000006000000}"/>
    <cellStyle name="Descrição da fatura" xfId="21" xr:uid="{00000000-0005-0000-0000-00000E000000}"/>
    <cellStyle name="Ênfase1" xfId="12" builtinId="29" customBuiltin="1"/>
    <cellStyle name="Hiperlink" xfId="1" builtinId="8" customBuiltin="1"/>
    <cellStyle name="Hiperlink Visitado" xfId="4" builtinId="9" customBuiltin="1"/>
    <cellStyle name="Moeda" xfId="9" builtinId="4" customBuiltin="1"/>
    <cellStyle name="Moeda [0]" xfId="10" builtinId="7" customBuiltin="1"/>
    <cellStyle name="Nº na fatura e informações de contato" xfId="22" xr:uid="{00000000-0005-0000-0000-00000F000000}"/>
    <cellStyle name="Normal" xfId="0" builtinId="0" customBuiltin="1"/>
    <cellStyle name="Porcentagem" xfId="11" builtinId="5" customBuiltin="1"/>
    <cellStyle name="Recuo à Direita" xfId="25" xr:uid="{00000000-0005-0000-0000-000015000000}"/>
    <cellStyle name="Separador de milhares [0]" xfId="8" builtinId="6" customBuiltin="1"/>
    <cellStyle name="Telefone" xfId="20" xr:uid="{00000000-0005-0000-0000-000013000000}"/>
    <cellStyle name="Texto Explicativo" xfId="17" builtinId="53" customBuiltin="1"/>
    <cellStyle name="Título" xfId="5" builtinId="15" customBuiltin="1"/>
    <cellStyle name="Título 1" xfId="2" builtinId="16" customBuiltin="1"/>
    <cellStyle name="Título 2" xfId="3" builtinId="17" customBuiltin="1"/>
    <cellStyle name="Título 3" xfId="16" builtinId="18" customBuiltin="1"/>
    <cellStyle name="Título 4" xfId="6" builtinId="19" customBuiltin="1"/>
    <cellStyle name="Total" xfId="18" builtinId="25" customBuiltin="1"/>
    <cellStyle name="Vírgula" xfId="7" builtinId="3" customBuiltin="1"/>
  </cellStyles>
  <dxfs count="8"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ill>
        <patternFill patternType="none">
          <fgColor indexed="64"/>
          <bgColor indexed="65"/>
        </patternFill>
      </fill>
    </dxf>
    <dxf>
      <alignment horizontal="general" vertical="center" textRotation="0" wrapText="1" indent="0" justifyLastLine="0" shrinkToFit="0" readingOrder="0"/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atura de serviços" pivot="0" count="4" xr9:uid="{00000000-0011-0000-FFFF-FFFF00000000}">
      <tableStyleElement type="wholeTable" dxfId="7"/>
      <tableStyleElement type="headerRow" dxfId="6"/>
      <tableStyleElement type="totalRow" dxfId="5"/>
      <tableStyleElement type="la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lient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atura de servi&#231;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Seta: Pentágono 1" descr="Selecione para navegar até a planilha Clientes">
          <a:hlinkClick xmlns:r="http://schemas.openxmlformats.org/officeDocument/2006/relationships" r:id="rId1" tooltip="Selecione para navegar até a planilha Clientes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/>
            <a:t>Clientes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Seta: Pentágono 1" descr="Selecione para navegar até a planilha Clientes">
          <a:hlinkClick xmlns:r="http://schemas.openxmlformats.org/officeDocument/2006/relationships" r:id="rId1" tooltip="Selecione para navegar até a planilha Fatura de serviços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Fatura de serviços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temsFatura" displayName="ItemsFatura" ref="B9:H15" headerRowCellStyle="Normal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DATA" totalsRowLabel="Total"/>
    <tableColumn id="2" xr3:uid="{00000000-0010-0000-0000-000002000000}" name="DESCRIÇÃO" totalsRowDxfId="3"/>
    <tableColumn id="3" xr3:uid="{00000000-0010-0000-0000-000003000000}" name="TAXA POR HORA"/>
    <tableColumn id="4" xr3:uid="{00000000-0010-0000-0000-000004000000}" name="HORAS"/>
    <tableColumn id="1" xr3:uid="{00000000-0010-0000-0000-000001000000}" name="TAXA FIXA"/>
    <tableColumn id="5" xr3:uid="{00000000-0010-0000-0000-000005000000}" name="DESCONTO"/>
    <tableColumn id="6" xr3:uid="{00000000-0010-0000-0000-000006000000}" name="TOTAL" totalsRowFunction="sum">
      <calculatedColumnFormula>IF(OR(ItemsFatura[[#This Row],[TAXA FIXA]]&lt;&gt;"",AND(ItemsFatura[[#This Row],[TAXA POR HORA]]&lt;&gt;"",ItemsFatura[[#This Row],[HORAS]]&lt;&gt;"")),(ItemsFatura[[#This Row],[TAXA POR HORA]]*ItemsFatura[[#This Row],[HORAS]])+ItemsFatura[[#This Row],[TAXA FIXA]]-ItemsFatura[[#This Row],[DESCONTO]],"")</calculatedColumnFormula>
    </tableColumn>
  </tableColumns>
  <tableStyleInfo name="Fatura de serviços" showFirstColumn="0" showLastColumn="0" showRowStripes="1" showColumnStripes="0"/>
  <extLst>
    <ext xmlns:x14="http://schemas.microsoft.com/office/spreadsheetml/2009/9/main" uri="{504A1905-F514-4f6f-8877-14C23A59335A}">
      <x14:table altTextSummary="Insira data, descrição, taxa por hora, horas, taxa fixa e desconto nesta tabela. O total é calculad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Clientes" displayName="ListaClientes" ref="B2:K4" headerRowCellStyle="Normal">
  <autoFilter ref="B2:K4" xr:uid="{00000000-0009-0000-0100-000001000000}"/>
  <tableColumns count="10">
    <tableColumn id="2" xr3:uid="{00000000-0010-0000-0100-000002000000}" name="Nome da empresa" dataDxfId="2" dataCellStyle="Alinhar à Esquerda"/>
    <tableColumn id="3" xr3:uid="{00000000-0010-0000-0100-000003000000}" name="Nome de contato" dataCellStyle="Normal"/>
    <tableColumn id="4" xr3:uid="{00000000-0010-0000-0100-000004000000}" name="Endereço" dataCellStyle="Normal"/>
    <tableColumn id="1" xr3:uid="{00000000-0010-0000-0100-000001000000}" name="Endereço 2" dataCellStyle="Normal"/>
    <tableColumn id="5" xr3:uid="{00000000-0010-0000-0100-000005000000}" name="Cidade" dataCellStyle="Normal"/>
    <tableColumn id="6" xr3:uid="{00000000-0010-0000-0100-000006000000}" name="Estado" dataCellStyle="Normal"/>
    <tableColumn id="7" xr3:uid="{00000000-0010-0000-0100-000007000000}" name="CEP" dataCellStyle="CEP"/>
    <tableColumn id="8" xr3:uid="{00000000-0010-0000-0100-000008000000}" name="Telefone" dataCellStyle="Telefone"/>
    <tableColumn id="10" xr3:uid="{00000000-0010-0000-0100-00000A000000}" name="Email" dataCellStyle="Hiperlink"/>
    <tableColumn id="11" xr3:uid="{00000000-0010-0000-0100-00000B000000}" name="Fax" dataCellStyle="Telefone"/>
  </tableColumns>
  <tableStyleInfo name="Fatura de serviços" showFirstColumn="0" showLastColumn="0" showRowStripes="1" showColumnStripes="0"/>
  <extLst>
    <ext xmlns:x14="http://schemas.microsoft.com/office/spreadsheetml/2009/9/main" uri="{504A1905-F514-4f6f-8877-14C23A59335A}">
      <x14:table altTextSummary="Insira os detalhes do cliente, como nome da empresa, nome do contato, endereço e números de telefone e FAX nesta tabela. Adicione mais linhas e colunas para mais entradas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pt-br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tendimento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ara@contoso.com" TargetMode="External"/><Relationship Id="rId1" Type="http://schemas.openxmlformats.org/officeDocument/2006/relationships/hyperlink" Target="mailto:antonio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3" width="33.25" customWidth="1"/>
    <col min="4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7"/>
      <c r="B1" s="1" t="s">
        <v>0</v>
      </c>
      <c r="C1" s="1"/>
      <c r="D1" s="1"/>
      <c r="E1" s="1"/>
      <c r="F1" s="1"/>
      <c r="G1" s="23" t="s">
        <v>24</v>
      </c>
      <c r="H1" s="25">
        <v>34567</v>
      </c>
      <c r="J1" s="34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3" t="s">
        <v>25</v>
      </c>
      <c r="H2" s="10">
        <f ca="1">TODAY()</f>
        <v>43216</v>
      </c>
    </row>
    <row r="3" spans="1:10" ht="30" customHeight="1" x14ac:dyDescent="0.3">
      <c r="A3" s="7"/>
      <c r="B3" s="13" t="s">
        <v>2</v>
      </c>
      <c r="C3" s="20" t="s">
        <v>8</v>
      </c>
      <c r="D3" s="21" t="s">
        <v>15</v>
      </c>
      <c r="E3" s="39" t="s">
        <v>20</v>
      </c>
      <c r="F3" s="40"/>
      <c r="G3" s="24" t="s">
        <v>26</v>
      </c>
      <c r="H3" s="12">
        <f ca="1">TODAY()+30</f>
        <v>43246</v>
      </c>
    </row>
    <row r="4" spans="1:10" ht="30" customHeight="1" x14ac:dyDescent="0.3">
      <c r="A4" s="7"/>
      <c r="B4" s="13" t="s">
        <v>3</v>
      </c>
      <c r="C4" s="20" t="s">
        <v>9</v>
      </c>
      <c r="D4" s="43" t="s">
        <v>16</v>
      </c>
      <c r="E4" s="39" t="s">
        <v>21</v>
      </c>
      <c r="F4" s="40"/>
      <c r="G4" s="37"/>
      <c r="H4" s="38"/>
    </row>
    <row r="5" spans="1:10" ht="30" customHeight="1" x14ac:dyDescent="0.3">
      <c r="A5" s="7"/>
      <c r="B5" s="4" t="s">
        <v>4</v>
      </c>
      <c r="C5" s="9" t="s">
        <v>10</v>
      </c>
      <c r="D5" s="22" t="s">
        <v>8</v>
      </c>
      <c r="E5" s="8" t="str">
        <f>VLOOKUP(NomeCobrança,ListaClientes[],8,FALSE)</f>
        <v>(55) 3555-0178</v>
      </c>
      <c r="F5" s="9"/>
      <c r="G5" s="14" t="s">
        <v>27</v>
      </c>
      <c r="H5" s="14"/>
    </row>
    <row r="6" spans="1:10" ht="30" customHeight="1" x14ac:dyDescent="0.3">
      <c r="A6" s="7"/>
      <c r="B6" s="42" t="s">
        <v>5</v>
      </c>
      <c r="C6" s="9" t="str">
        <f>VLOOKUP(NomeCobrança,ListaClientes[],3,FALSE)</f>
        <v>Rua Ipê-amarelo, 111</v>
      </c>
      <c r="D6" s="22" t="s">
        <v>9</v>
      </c>
      <c r="E6" s="8" t="str">
        <f>VLOOKUP(NomeCobrança,ListaClientes[],10,FALSE)</f>
        <v>55-11-987-654-321</v>
      </c>
      <c r="F6" s="11"/>
      <c r="G6" s="41" t="s">
        <v>28</v>
      </c>
      <c r="H6" s="41"/>
    </row>
    <row r="7" spans="1:10" ht="30" customHeight="1" x14ac:dyDescent="0.3">
      <c r="A7" s="7"/>
      <c r="B7" s="42"/>
      <c r="C7" s="9" t="str">
        <f>IF(VLOOKUP(NomeCobrança,ListaClientes[],4,FALSE)&lt;&gt;"",VLOOKUP(NomeCobrança,ListaClientes[],4,FALSE),IF(VLOOKUP(NomeCobrança,ListaClientes[],5,FALSE)&lt;&gt;"",CONCATENATE(VLOOKUP(NomeCobrança,ListaClientes[],5,FALSE),", ",VLOOKUP(NomeCobrança,ListaClientes[],6,FALSE)," ",VLOOKUP(NomeCobrança,ListaClientes[],7,FALSE)),CONCATENATE(VLOOKUP(NomeCobrança,ListaClientes[],6,FALSE)," ",VLOOKUP(NomeCobrança,ListaClientes[],7,FALSE))))</f>
        <v>Apto. 45</v>
      </c>
      <c r="D7" s="22" t="s">
        <v>17</v>
      </c>
      <c r="E7" s="16" t="str">
        <f>VLOOKUP(NomeCobrança,ListaClientes[],9,FALSE)</f>
        <v>antonio@treyresearch.net</v>
      </c>
      <c r="F7" s="11"/>
      <c r="G7" s="41"/>
      <c r="H7" s="41"/>
    </row>
    <row r="8" spans="1:10" ht="30" customHeight="1" x14ac:dyDescent="0.3">
      <c r="A8" s="7"/>
      <c r="B8" s="42"/>
      <c r="C8" s="9" t="str">
        <f>IF(VLOOKUP(NomeCobrança,ListaClientes[],4,FALSE)="","",IF(VLOOKUP(NomeCobrança,ListaClientes[],5,FALSE)&lt;&gt;"",CONCATENATE(VLOOKUP(NomeCobrança,ListaClientes[],5,FALSE),", ",VLOOKUP(NomeCobrança,ListaClientes[],6,FALSE)," ",VLOOKUP(NomeCobrança,ListaClientes[],7,FALSE)),CONCATENATE(VLOOKUP(NomeCobrança,ListaClientes[],6,FALSE)," ",VLOOKUP(NomeCobrança,ListaClientes[],7,FALSE))))</f>
        <v>São Paulo, SP 12345</v>
      </c>
      <c r="D8" s="22" t="s">
        <v>18</v>
      </c>
      <c r="E8" s="9" t="str">
        <f>VLOOKUP(NomeCobrança,ListaClientes[],2,FALSE)</f>
        <v>Antônio Teixeira</v>
      </c>
      <c r="F8" s="11"/>
      <c r="G8" s="41"/>
      <c r="H8" s="41"/>
    </row>
    <row r="9" spans="1:10" ht="30" customHeight="1" x14ac:dyDescent="0.3">
      <c r="A9" s="7"/>
      <c r="B9" s="18" t="s">
        <v>6</v>
      </c>
      <c r="C9" s="2" t="s">
        <v>11</v>
      </c>
      <c r="D9" s="19" t="s">
        <v>19</v>
      </c>
      <c r="E9" s="19" t="s">
        <v>22</v>
      </c>
      <c r="F9" s="19" t="s">
        <v>23</v>
      </c>
      <c r="G9" s="19" t="s">
        <v>29</v>
      </c>
      <c r="H9" s="31" t="s">
        <v>33</v>
      </c>
    </row>
    <row r="10" spans="1:10" ht="30" customHeight="1" x14ac:dyDescent="0.3">
      <c r="A10" s="7"/>
      <c r="B10" s="17">
        <f ca="1">TODAY()</f>
        <v>43216</v>
      </c>
      <c r="C10" s="2" t="s">
        <v>12</v>
      </c>
      <c r="D10" s="32">
        <v>100</v>
      </c>
      <c r="E10" s="19">
        <v>6</v>
      </c>
      <c r="F10" s="32"/>
      <c r="G10" s="32">
        <v>75</v>
      </c>
      <c r="H10" s="33">
        <f>IF(OR(ItemsFatura[[#This Row],[TAXA FIXA]]&lt;&gt;"",AND(ItemsFatura[[#This Row],[TAXA POR HORA]]&lt;&gt;"",ItemsFatura[[#This Row],[HORAS]]&lt;&gt;"")),(ItemsFatura[[#This Row],[TAXA POR HORA]]*ItemsFatura[[#This Row],[HORAS]])+ItemsFatura[[#This Row],[TAXA FIXA]]-ItemsFatura[[#This Row],[DESCONTO]],"")</f>
        <v>525</v>
      </c>
    </row>
    <row r="11" spans="1:10" ht="30" customHeight="1" x14ac:dyDescent="0.3">
      <c r="A11" s="7"/>
      <c r="B11" s="17">
        <f ca="1">TODAY()+1</f>
        <v>43217</v>
      </c>
      <c r="C11" s="2" t="s">
        <v>13</v>
      </c>
      <c r="D11" s="32">
        <v>75</v>
      </c>
      <c r="E11" s="19">
        <v>3</v>
      </c>
      <c r="F11" s="32"/>
      <c r="G11" s="32"/>
      <c r="H11" s="33">
        <f>IF(OR(ItemsFatura[[#This Row],[TAXA FIXA]]&lt;&gt;"",AND(ItemsFatura[[#This Row],[TAXA POR HORA]]&lt;&gt;"",ItemsFatura[[#This Row],[HORAS]]&lt;&gt;"")),(ItemsFatura[[#This Row],[TAXA POR HORA]]*ItemsFatura[[#This Row],[HORAS]])+ItemsFatura[[#This Row],[TAXA FIXA]]-ItemsFatura[[#This Row],[DESCONTO]],"")</f>
        <v>225</v>
      </c>
    </row>
    <row r="12" spans="1:10" ht="30" customHeight="1" x14ac:dyDescent="0.3">
      <c r="A12" s="7"/>
      <c r="B12" s="17">
        <f ca="1">TODAY()+2</f>
        <v>43218</v>
      </c>
      <c r="C12" s="2" t="s">
        <v>14</v>
      </c>
      <c r="D12" s="32"/>
      <c r="E12" s="19"/>
      <c r="F12" s="32">
        <v>275</v>
      </c>
      <c r="G12" s="32"/>
      <c r="H12" s="33">
        <f>IF(OR(ItemsFatura[[#This Row],[TAXA FIXA]]&lt;&gt;"",AND(ItemsFatura[[#This Row],[TAXA POR HORA]]&lt;&gt;"",ItemsFatura[[#This Row],[HORAS]]&lt;&gt;"")),(ItemsFatura[[#This Row],[TAXA POR HORA]]*ItemsFatura[[#This Row],[HORAS]])+ItemsFatura[[#This Row],[TAXA FIXA]]-ItemsFatura[[#This Row],[DESCONTO]],"")</f>
        <v>275</v>
      </c>
    </row>
    <row r="13" spans="1:10" ht="30" customHeight="1" x14ac:dyDescent="0.3">
      <c r="A13" s="7"/>
      <c r="B13" s="17"/>
      <c r="C13" s="2"/>
      <c r="D13" s="32"/>
      <c r="E13" s="19"/>
      <c r="F13" s="32"/>
      <c r="G13" s="32"/>
      <c r="H13" s="33" t="str">
        <f>IF(OR(ItemsFatura[[#This Row],[TAXA FIXA]]&lt;&gt;"",AND(ItemsFatura[[#This Row],[TAXA POR HORA]]&lt;&gt;"",ItemsFatura[[#This Row],[HORAS]]&lt;&gt;"")),(ItemsFatura[[#This Row],[TAXA POR HORA]]*ItemsFatura[[#This Row],[HORAS]])+ItemsFatura[[#This Row],[TAXA FIXA]]-ItemsFatura[[#This Row],[DESCONTO]],"")</f>
        <v/>
      </c>
    </row>
    <row r="14" spans="1:10" ht="30" customHeight="1" x14ac:dyDescent="0.3">
      <c r="A14" s="7"/>
      <c r="B14" s="17"/>
      <c r="C14" s="2"/>
      <c r="D14" s="32"/>
      <c r="E14" s="19"/>
      <c r="F14" s="32"/>
      <c r="G14" s="32"/>
      <c r="H14" s="33" t="str">
        <f>IF(OR(ItemsFatura[[#This Row],[TAXA FIXA]]&lt;&gt;"",AND(ItemsFatura[[#This Row],[TAXA POR HORA]]&lt;&gt;"",ItemsFatura[[#This Row],[HORAS]]&lt;&gt;"")),(ItemsFatura[[#This Row],[TAXA POR HORA]]*ItemsFatura[[#This Row],[HORAS]])+ItemsFatura[[#This Row],[TAXA FIXA]]-ItemsFatura[[#This Row],[DESCONTO]],"")</f>
        <v/>
      </c>
    </row>
    <row r="15" spans="1:10" ht="30" customHeight="1" x14ac:dyDescent="0.3">
      <c r="A15" s="7"/>
      <c r="B15" s="17"/>
      <c r="C15" s="2"/>
      <c r="D15" s="32"/>
      <c r="E15" s="19"/>
      <c r="F15" s="32"/>
      <c r="G15" s="32"/>
      <c r="H15" s="33" t="str">
        <f>IF(OR(ItemsFatura[[#This Row],[TAXA FIXA]]&lt;&gt;"",AND(ItemsFatura[[#This Row],[TAXA POR HORA]]&lt;&gt;"",ItemsFatura[[#This Row],[HORAS]]&lt;&gt;"")),(ItemsFatura[[#This Row],[TAXA POR HORA]]*ItemsFatura[[#This Row],[HORAS]])+ItemsFatura[[#This Row],[TAXA FIXA]]-ItemsFatura[[#This Row],[DESCONTO]],"")</f>
        <v/>
      </c>
    </row>
    <row r="16" spans="1:10" ht="30" customHeight="1" x14ac:dyDescent="0.3">
      <c r="A16" s="7"/>
      <c r="B16" s="35"/>
      <c r="C16" s="35"/>
      <c r="D16" s="35"/>
      <c r="E16" s="35"/>
      <c r="F16" s="35"/>
      <c r="G16" s="28" t="s">
        <v>30</v>
      </c>
      <c r="H16" s="30">
        <f>SUM(ItemsFatura[TOTAL])</f>
        <v>1025</v>
      </c>
    </row>
    <row r="17" spans="1:8" ht="30" customHeight="1" x14ac:dyDescent="0.3">
      <c r="A17" s="7"/>
      <c r="B17" s="35" t="str">
        <f>"Colocar todos os cheques nominais à ordem de "&amp;NomeEmpresa&amp;"."</f>
        <v>Colocar todos os cheques nominais à ordem de Instituto de Design Gráfico.</v>
      </c>
      <c r="C17" s="35"/>
      <c r="D17" s="35"/>
      <c r="E17" s="35"/>
      <c r="F17" s="35"/>
      <c r="G17" s="15" t="s">
        <v>31</v>
      </c>
      <c r="H17" s="26">
        <v>200</v>
      </c>
    </row>
    <row r="18" spans="1:8" ht="30" customHeight="1" x14ac:dyDescent="0.3">
      <c r="A18" s="7"/>
      <c r="B18" s="36" t="s">
        <v>7</v>
      </c>
      <c r="C18" s="36"/>
      <c r="D18" s="36"/>
      <c r="E18" s="36"/>
      <c r="F18" s="36"/>
      <c r="G18" s="45" t="s">
        <v>32</v>
      </c>
      <c r="H18" s="29">
        <f>SubtotalFatura-Depósito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" priority="2">
      <formula>$E3&lt;&gt;""</formula>
    </cfRule>
  </conditionalFormatting>
  <conditionalFormatting sqref="E7">
    <cfRule type="expression" dxfId="0" priority="1">
      <formula>$E$7&lt;&gt;""</formula>
    </cfRule>
  </conditionalFormatting>
  <dataValidations xWindow="872" yWindow="452" count="49">
    <dataValidation type="list" errorStyle="warning" allowBlank="1" showInputMessage="1" showErrorMessage="1" error="Selecione o nome do cliente na lista. Selecione Cancelar e pressione Alt+Seta para baixo para abrir a lista suspensa e Enter para fazer a seleção" prompt="Selecione o nome do cliente nesta célula. Pressione Alt+Seta para baixo para abrir a lista suspensa e Enter para fazer a seleção. Adicione mais clientes à planilha Clientes para expandir a lista de seleção" sqref="C5" xr:uid="{00000000-0002-0000-0000-000000000000}">
      <formula1>PesquisaCliente</formula1>
    </dataValidation>
    <dataValidation allowBlank="1" showInputMessage="1" showErrorMessage="1" prompt="Crie uma fatura de serviços nesta pasta de trabalho. Insira os detalhes da empresa e da fatura nesta planilha e os detalhes do cliente na planilha Clientes. Selecione a célula J1 para navegar até a planilha Clientes" sqref="A1" xr:uid="{00000000-0002-0000-0000-000001000000}"/>
    <dataValidation allowBlank="1" showInputMessage="1" showErrorMessage="1" prompt="O título desta planilha está nesta célula. Insira o nome da empresa na célula abaixo. Insira o número, a data e o vencimento da fatura nas células H1, H2 e H3" sqref="B1" xr:uid="{00000000-0002-0000-0000-000002000000}"/>
    <dataValidation allowBlank="1" showInputMessage="1" showErrorMessage="1" prompt="Insira o nome da empresa emissora da fatura nesta célula, os detalhes da empresa emissora nas células B3 a E4 e os detalhes da fatura na tabela, começando na célula B9" sqref="B2" xr:uid="{00000000-0002-0000-0000-000003000000}"/>
    <dataValidation allowBlank="1" showInputMessage="1" showErrorMessage="1" prompt="Insira o endereço da empresa emissora da fatura nesta célula" sqref="B3" xr:uid="{00000000-0002-0000-0000-000004000000}"/>
    <dataValidation allowBlank="1" showInputMessage="1" showErrorMessage="1" prompt="Insira a cidade, o estado e o CEP nesta célula" sqref="B4" xr:uid="{00000000-0002-0000-0000-000005000000}"/>
    <dataValidation allowBlank="1" showInputMessage="1" showErrorMessage="1" prompt="Insira o número de telefone da empresa emissora da fatura nesta célula" sqref="D3" xr:uid="{00000000-0002-0000-0000-000006000000}"/>
    <dataValidation allowBlank="1" showInputMessage="1" showErrorMessage="1" prompt="Insira o número de fax da empresa emissora da fatura nesta célula" sqref="D4" xr:uid="{00000000-0002-0000-0000-000007000000}"/>
    <dataValidation allowBlank="1" showInputMessage="1" showErrorMessage="1" prompt="Insira o endereço de email da empresa emissora da fatura nesta célula" sqref="E3" xr:uid="{00000000-0002-0000-0000-000008000000}"/>
    <dataValidation allowBlank="1" showInputMessage="1" showErrorMessage="1" prompt="Insira o endereço do site da empresa emissora da fatura nesta célula" sqref="E4" xr:uid="{00000000-0002-0000-0000-000009000000}"/>
    <dataValidation allowBlank="1" showInputMessage="1" showErrorMessage="1" prompt="As informações de &quot;Cobrança para&quot; são atualizadas automaticamente nas linhas de 5 a 8, de acordo com a seleção feita na célula à direita. Insira a descrição da fatura na célula G6" sqref="B5" xr:uid="{00000000-0002-0000-0000-00000A000000}"/>
    <dataValidation allowBlank="1" showInputMessage="1" showErrorMessage="1" prompt="O endereço do cliente é atualizado automaticamente nas células C6 a C8" sqref="B6:B8" xr:uid="{00000000-0002-0000-0000-00000B000000}"/>
    <dataValidation allowBlank="1" showInputMessage="1" showErrorMessage="1" prompt="O endereço do cliente é atualizado automaticamente nesta célula" sqref="C6" xr:uid="{00000000-0002-0000-0000-00000C000000}"/>
    <dataValidation allowBlank="1" showInputMessage="1" showErrorMessage="1" prompt="O endereço 2 do cliente é atualizado automaticamente nesta célula" sqref="C7" xr:uid="{00000000-0002-0000-0000-00000D000000}"/>
    <dataValidation allowBlank="1" showInputMessage="1" showErrorMessage="1" prompt="A cidade, estado e CEP do cliente são atualizados automaticamente nesta célula" sqref="C8" xr:uid="{00000000-0002-0000-0000-00000E000000}"/>
    <dataValidation allowBlank="1" showInputMessage="1" showErrorMessage="1" prompt="O número de telefone do cliente é atualizado automaticamente na célula à direita" sqref="D5" xr:uid="{00000000-0002-0000-0000-00000F000000}"/>
    <dataValidation allowBlank="1" showInputMessage="1" showErrorMessage="1" prompt="O número de Telefone do cliente é atualizado automaticamente nesta célula" sqref="E5" xr:uid="{00000000-0002-0000-0000-000010000000}"/>
    <dataValidation allowBlank="1" showInputMessage="1" showErrorMessage="1" prompt="O número de Fax do cliente é atualizado automaticamente na célula à direita" sqref="D6" xr:uid="{00000000-0002-0000-0000-000011000000}"/>
    <dataValidation allowBlank="1" showInputMessage="1" showErrorMessage="1" prompt="O número de Fax do cliente é atualizado automaticamente nesta célula" sqref="E6" xr:uid="{00000000-0002-0000-0000-000012000000}"/>
    <dataValidation allowBlank="1" showInputMessage="1" showErrorMessage="1" prompt="O número de endereço de email cliente é atualizado automaticamente na célula à direita" sqref="D7" xr:uid="{00000000-0002-0000-0000-000013000000}"/>
    <dataValidation allowBlank="1" showInputMessage="1" showErrorMessage="1" prompt="O endereço de email do cliente é atualizado automaticamente nesta célula" sqref="E7" xr:uid="{00000000-0002-0000-0000-000014000000}"/>
    <dataValidation allowBlank="1" showInputMessage="1" showErrorMessage="1" prompt="O nome do contato do cliente é atualizado automaticamente na célula à direita" sqref="D8" xr:uid="{00000000-0002-0000-0000-000015000000}"/>
    <dataValidation allowBlank="1" showInputMessage="1" showErrorMessage="1" prompt="O nome do contato do cliente é atualizado automaticamente nesta célula" sqref="E8" xr:uid="{00000000-0002-0000-0000-000016000000}"/>
    <dataValidation allowBlank="1" showInputMessage="1" showErrorMessage="1" prompt="Insira o número da fatura na célula à direita" sqref="G1" xr:uid="{00000000-0002-0000-0000-000017000000}"/>
    <dataValidation allowBlank="1" showInputMessage="1" showErrorMessage="1" prompt="Insira o número da Fatura nesta célula" sqref="H1" xr:uid="{00000000-0002-0000-0000-000018000000}"/>
    <dataValidation allowBlank="1" showInputMessage="1" showErrorMessage="1" prompt="Insira a Data da Fatura na célula à direita" sqref="G2" xr:uid="{00000000-0002-0000-0000-000019000000}"/>
    <dataValidation allowBlank="1" showInputMessage="1" showErrorMessage="1" prompt="Insira a data da fatura nesta célula" sqref="H2" xr:uid="{00000000-0002-0000-0000-00001A000000}"/>
    <dataValidation allowBlank="1" showInputMessage="1" showErrorMessage="1" prompt="Insira a data de vencimento na célula à direita" sqref="G3" xr:uid="{00000000-0002-0000-0000-00001B000000}"/>
    <dataValidation allowBlank="1" showInputMessage="1" showErrorMessage="1" prompt="Insira a data de vencimento nesta célula" sqref="H3" xr:uid="{00000000-0002-0000-0000-00001C000000}"/>
    <dataValidation allowBlank="1" showInputMessage="1" showErrorMessage="1" prompt="Insira a descrição da fatura na célula abaixo" sqref="G5:H5" xr:uid="{00000000-0002-0000-0000-00001D000000}"/>
    <dataValidation allowBlank="1" showInputMessage="1" showErrorMessage="1" prompt="Insira a descrição da fatura nesta célula" sqref="G6:H8" xr:uid="{00000000-0002-0000-0000-00001E000000}"/>
    <dataValidation allowBlank="1" showInputMessage="1" showErrorMessage="1" prompt="Insira a Data nesta coluna, abaixo deste título" sqref="B9" xr:uid="{00000000-0002-0000-0000-00001F000000}"/>
    <dataValidation allowBlank="1" showInputMessage="1" showErrorMessage="1" prompt="Insira a descrição nesta coluna, abaixo deste título" sqref="C9" xr:uid="{00000000-0002-0000-0000-000020000000}"/>
    <dataValidation allowBlank="1" showInputMessage="1" showErrorMessage="1" prompt="Insira a taxa por hora nesta coluna, abaixo deste título" sqref="D9" xr:uid="{00000000-0002-0000-0000-000021000000}"/>
    <dataValidation allowBlank="1" showInputMessage="1" showErrorMessage="1" prompt="Insira as horas nesta coluna, abaixo deste título" sqref="E9" xr:uid="{00000000-0002-0000-0000-000022000000}"/>
    <dataValidation allowBlank="1" showInputMessage="1" showErrorMessage="1" prompt="Insira a taxa fixa nesta coluna, abaixo deste título" sqref="F9" xr:uid="{00000000-0002-0000-0000-000023000000}"/>
    <dataValidation allowBlank="1" showInputMessage="1" showErrorMessage="1" prompt="Insira o desconto nesta coluna, abaixo deste título" sqref="G9" xr:uid="{00000000-0002-0000-0000-000024000000}"/>
    <dataValidation allowBlank="1" showInputMessage="1" showErrorMessage="1" prompt="O total é calculado automaticamente nesta coluna nesse título" sqref="H9" xr:uid="{00000000-0002-0000-0000-000025000000}"/>
    <dataValidation allowBlank="1" showInputMessage="1" showErrorMessage="1" prompt="O Subtotal da Fatura é calculado automaticamente na célula à direita" sqref="G16" xr:uid="{00000000-0002-0000-0000-000026000000}"/>
    <dataValidation allowBlank="1" showInputMessage="1" showErrorMessage="1" prompt="O Subtotal da Fatura é calculado automaticamente nesta célula" sqref="H16" xr:uid="{00000000-0002-0000-0000-000027000000}"/>
    <dataValidation allowBlank="1" showInputMessage="1" showErrorMessage="1" prompt="Insira o valor do depósito na célula à direita" sqref="G17" xr:uid="{00000000-0002-0000-0000-000028000000}"/>
    <dataValidation allowBlank="1" showInputMessage="1" showErrorMessage="1" prompt="Insira o valor do depósito nesta célula" sqref="H17" xr:uid="{00000000-0002-0000-0000-000029000000}"/>
    <dataValidation allowBlank="1" showInputMessage="1" showErrorMessage="1" prompt="O total é calculado automaticamente na célula à direita" sqref="G18" xr:uid="{00000000-0002-0000-0000-00002A000000}"/>
    <dataValidation allowBlank="1" showInputMessage="1" showErrorMessage="1" prompt="O total é calculado automaticamente nesta célula" sqref="H18" xr:uid="{00000000-0002-0000-0000-00002B000000}"/>
    <dataValidation allowBlank="1" showInputMessage="1" showErrorMessage="1" prompt="Insira o número de dias até o vencimento do total para substituir o primeiro &lt;#&gt; nessa célula e insira a porcentagem de encargo de serviço vencido no segundo &lt;#&gt;" sqref="B18:F18" xr:uid="{00000000-0002-0000-0000-00002C000000}"/>
    <dataValidation allowBlank="1" showInputMessage="1" showErrorMessage="1" prompt="O nome da empresa é acrescentado automaticamente nesta célula" sqref="B17:F17" xr:uid="{00000000-0002-0000-0000-00002D000000}"/>
    <dataValidation allowBlank="1" showInputMessage="1" showErrorMessage="1" prompt="Insira o número de telefone da empresa emissora da fatura na célula à direita" sqref="C3" xr:uid="{00000000-0002-0000-0000-00002E000000}"/>
    <dataValidation allowBlank="1" showInputMessage="1" showErrorMessage="1" prompt="Insira o número de fax da empresa emissora da fatura na célula à direita" sqref="C4" xr:uid="{00000000-0002-0000-0000-00002F000000}"/>
    <dataValidation allowBlank="1" showInputMessage="1" showErrorMessage="1" prompt="Link de navegação para a planilha Clientes. Esta célula não será impressa.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Selecione para ir até o site" display="https://www.microsoft.com/pt-br/" xr:uid="{00000000-0004-0000-0000-000002000000}"/>
    <hyperlink ref="E3:F3" r:id="rId4" tooltip="Selecione para enviar um email" display="atendimento@tailspintoys.com" xr:uid="{00000000-0004-0000-0000-000003000000}"/>
    <hyperlink ref="J1" location="Clientes!A1" tooltip="Selecione para navegar até a planilha Clientes" display="Clientes" xr:uid="{00000000-0004-0000-0000-000004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6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34" t="s">
        <v>60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50</v>
      </c>
      <c r="I2" s="6" t="s">
        <v>51</v>
      </c>
      <c r="J2" s="27" t="s">
        <v>54</v>
      </c>
      <c r="K2" s="6" t="s">
        <v>57</v>
      </c>
    </row>
    <row r="3" spans="2:13" ht="30" customHeight="1" x14ac:dyDescent="0.3">
      <c r="B3" s="18" t="s">
        <v>10</v>
      </c>
      <c r="C3" s="6" t="s">
        <v>38</v>
      </c>
      <c r="D3" s="6" t="s">
        <v>41</v>
      </c>
      <c r="E3" s="3" t="s">
        <v>44</v>
      </c>
      <c r="F3" s="6" t="s">
        <v>46</v>
      </c>
      <c r="G3" s="6" t="s">
        <v>49</v>
      </c>
      <c r="H3" s="46">
        <v>12345</v>
      </c>
      <c r="I3" s="47" t="s">
        <v>52</v>
      </c>
      <c r="J3" s="48" t="s">
        <v>55</v>
      </c>
      <c r="K3" s="47" t="s">
        <v>58</v>
      </c>
    </row>
    <row r="4" spans="2:13" ht="30" customHeight="1" x14ac:dyDescent="0.3">
      <c r="B4" s="18" t="s">
        <v>36</v>
      </c>
      <c r="C4" s="6" t="s">
        <v>39</v>
      </c>
      <c r="D4" s="6" t="s">
        <v>42</v>
      </c>
      <c r="E4" s="3"/>
      <c r="F4" s="6" t="s">
        <v>47</v>
      </c>
      <c r="G4" s="6" t="s">
        <v>49</v>
      </c>
      <c r="H4" s="46">
        <v>9876</v>
      </c>
      <c r="I4" s="47" t="s">
        <v>53</v>
      </c>
      <c r="J4" s="48" t="s">
        <v>56</v>
      </c>
      <c r="K4" s="47" t="s">
        <v>59</v>
      </c>
    </row>
    <row r="6" spans="2:13" ht="30" customHeight="1" x14ac:dyDescent="0.3">
      <c r="K6" s="44"/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Insira os detalhes do cliente nesta planilha de Clientes. As informações do cliente inseridas são usadas na planilha Fatura. Selecione a célula M1 para navegar até a planilha Fatura de serviços" sqref="A1" xr:uid="{00000000-0002-0000-0100-000000000000}"/>
    <dataValidation allowBlank="1" showInputMessage="1" showErrorMessage="1" prompt="O título desta planilha está nesta célula" sqref="B1" xr:uid="{00000000-0002-0000-0100-000001000000}"/>
    <dataValidation allowBlank="1" showInputMessage="1" showErrorMessage="1" prompt="Insira o Nome da Empresa nesta coluna, abaixo deste título. Use filtros de título para encontrar entradas específicas" sqref="B2" xr:uid="{00000000-0002-0000-0100-000002000000}"/>
    <dataValidation allowBlank="1" showInputMessage="1" showErrorMessage="1" prompt="Insira o nome do contato nesta coluna, abaixo deste título" sqref="C2" xr:uid="{00000000-0002-0000-0100-000003000000}"/>
    <dataValidation allowBlank="1" showInputMessage="1" showErrorMessage="1" prompt="Insira o endereço nesta coluna, abaixo deste título" sqref="D2" xr:uid="{00000000-0002-0000-0100-000004000000}"/>
    <dataValidation allowBlank="1" showInputMessage="1" showErrorMessage="1" prompt="Insira o Endereço 2 nesta coluna, abaixo deste título" sqref="E2" xr:uid="{00000000-0002-0000-0100-000005000000}"/>
    <dataValidation allowBlank="1" showInputMessage="1" showErrorMessage="1" prompt="Insira a cidade nesta coluna, abaixo deste título" sqref="F2" xr:uid="{00000000-0002-0000-0100-000006000000}"/>
    <dataValidation allowBlank="1" showInputMessage="1" showErrorMessage="1" prompt="Insira o estado nesta coluna, abaixo deste título" sqref="G2" xr:uid="{00000000-0002-0000-0100-000007000000}"/>
    <dataValidation allowBlank="1" showInputMessage="1" showErrorMessage="1" prompt="Insira o CEP nesta coluna, abaixo deste título" sqref="H2" xr:uid="{00000000-0002-0000-0100-000008000000}"/>
    <dataValidation allowBlank="1" showInputMessage="1" showErrorMessage="1" prompt="Insira o número do Telefone nesta coluna, abaixo deste título" sqref="I2" xr:uid="{00000000-0002-0000-0100-000009000000}"/>
    <dataValidation allowBlank="1" showInputMessage="1" showErrorMessage="1" prompt="Insira o endereço de email nesta coluna, abaixo deste título" sqref="J2" xr:uid="{00000000-0002-0000-0100-00000A000000}"/>
    <dataValidation allowBlank="1" showInputMessage="1" showErrorMessage="1" prompt="Insira o número do Fax nesta coluna, abaixo deste título" sqref="K2" xr:uid="{00000000-0002-0000-0100-00000B000000}"/>
    <dataValidation allowBlank="1" showInputMessage="1" showErrorMessage="1" prompt="Link de navegação para a planilha de Fatura de serviços. Esta célula não será impressa.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Fatura de serviços'!A1" tooltip="Selecione para navegar até a planilha Fatura de serviços" display="Fatura de serviços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16</vt:i4>
      </vt:variant>
    </vt:vector>
  </HeadingPairs>
  <TitlesOfParts>
    <vt:vector size="18" baseType="lpstr">
      <vt:lpstr>Fatura de serviços</vt:lpstr>
      <vt:lpstr>Clientes</vt:lpstr>
      <vt:lpstr>Clientes!Area_de_impressao</vt:lpstr>
      <vt:lpstr>'Fatura de serviços'!Area_de_impressao</vt:lpstr>
      <vt:lpstr>Depósito</vt:lpstr>
      <vt:lpstr>NomeCobrança</vt:lpstr>
      <vt:lpstr>NomeEmpresa</vt:lpstr>
      <vt:lpstr>PesquisaCliente</vt:lpstr>
      <vt:lpstr>RegiãoTítuloColuna1.G6.1</vt:lpstr>
      <vt:lpstr>RegiãoTítuloLinha1.H3</vt:lpstr>
      <vt:lpstr>RegiãoTítuloLinha2.C8</vt:lpstr>
      <vt:lpstr>RegiãoTítuloLinha3.E8</vt:lpstr>
      <vt:lpstr>RegiãoTítuloLinha4.H18</vt:lpstr>
      <vt:lpstr>SubtotalFatura</vt:lpstr>
      <vt:lpstr>Título2</vt:lpstr>
      <vt:lpstr>TítuloColuna1</vt:lpstr>
      <vt:lpstr>Clientes!Titulos_de_impressao</vt:lpstr>
      <vt:lpstr>'Fatura de serviços'!Titulos_de_impressao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2017-04-21T05:22:01Z</dcterms:created>
  <dcterms:modified xsi:type="dcterms:W3CDTF">2018-04-26T06:21:09Z</dcterms:modified>
</cp:coreProperties>
</file>