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1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pl-PL\"/>
    </mc:Choice>
  </mc:AlternateContent>
  <xr:revisionPtr revIDLastSave="0" documentId="13_ncr:1_{4C1C757C-C4BA-455E-AAF2-4E432207D66C}" xr6:coauthVersionLast="43" xr6:coauthVersionMax="43" xr10:uidLastSave="{00000000-0000-0000-0000-000000000000}"/>
  <bookViews>
    <workbookView xWindow="-120" yWindow="-120" windowWidth="28950" windowHeight="16215" tabRatio="478" xr2:uid="{00000000-000D-0000-FFFF-FFFF00000000}"/>
  </bookViews>
  <sheets>
    <sheet name="Karta godzin" sheetId="1" r:id="rId1"/>
  </sheets>
  <definedNames>
    <definedName name="Region_tytułu_wiersza1..C6.1">'Karta godzin'!$B$2</definedName>
    <definedName name="Region_tytułu_wiersza2..G4.1">'Karta godzin'!$F$2</definedName>
    <definedName name="Region_tytułu_wiersza3..H16.1">'Karta godzin'!$B$16</definedName>
    <definedName name="Region_tytułu_wiersza4..G17.1">'Karta godzin'!$B$17</definedName>
    <definedName name="Region_tytułu_wiersza5..H18.1">'Karta godzin'!$B$18</definedName>
    <definedName name="Tytuł_1">Karta_godzin[[#Headers],[Dzień]]</definedName>
    <definedName name="_xlnm.Print_Titles" localSheetId="0">'Karta godzin'!$8:$8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D16" i="1" l="1"/>
  <c r="D18" i="1" s="1"/>
  <c r="E16" i="1"/>
  <c r="E18" i="1" s="1"/>
  <c r="F16" i="1"/>
  <c r="F18" i="1" s="1"/>
  <c r="G16" i="1"/>
  <c r="G18" i="1" s="1"/>
  <c r="H18" i="1" l="1"/>
  <c r="C6" i="1"/>
  <c r="H16" i="1" l="1"/>
  <c r="C9" i="1"/>
  <c r="C15" i="1"/>
  <c r="C14" i="1"/>
  <c r="C13" i="1"/>
  <c r="C12" i="1"/>
  <c r="C11" i="1"/>
  <c r="C10" i="1"/>
  <c r="B10" i="1" l="1"/>
  <c r="B11" i="1"/>
  <c r="B12" i="1"/>
  <c r="B13" i="1"/>
  <c r="B14" i="1"/>
  <c r="B15" i="1"/>
  <c r="B9" i="1"/>
</calcChain>
</file>

<file path=xl/sharedStrings.xml><?xml version="1.0" encoding="utf-8"?>
<sst xmlns="http://schemas.openxmlformats.org/spreadsheetml/2006/main" count="23" uniqueCount="21">
  <si>
    <t>Karta godzin</t>
  </si>
  <si>
    <t>Pracownik</t>
  </si>
  <si>
    <t>Ulica</t>
  </si>
  <si>
    <t>Adres 2</t>
  </si>
  <si>
    <t>Kod pocztowy i miasto</t>
  </si>
  <si>
    <t>Koniec tygodnia:</t>
  </si>
  <si>
    <t>Dzień</t>
  </si>
  <si>
    <t>Suma godzin</t>
  </si>
  <si>
    <t>Stawka za godzinę</t>
  </si>
  <si>
    <t>Suma płatności</t>
  </si>
  <si>
    <t>Data</t>
  </si>
  <si>
    <t>Zwykłe godziny pracy</t>
  </si>
  <si>
    <t>Podpis pracownika</t>
  </si>
  <si>
    <t>Podpis kierownika</t>
  </si>
  <si>
    <t xml:space="preserve">Nadgodziny </t>
  </si>
  <si>
    <t>Kierownik:</t>
  </si>
  <si>
    <t>Telefon pracownika:</t>
  </si>
  <si>
    <t>Adres e-mail pracownika:</t>
  </si>
  <si>
    <t>Zwolnienie lekarskie</t>
  </si>
  <si>
    <t>Urlop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</si>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</sst>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8" formatCode="[&lt;=999999]###\-###;\(###\)\ ###\-###"/>
  </numFmts>
  <fonts count="18" x14ac:knownFonts="1">
    <font>
      <sz val="11"/>
      <color theme="1"/>
      <name val="Verdana"/>
      <family val="2"/>
      <scheme val="minor"/>
    </font>
    <font>
      <sz val="10"/>
      <color theme="1"/>
      <name val="Arial"/>
      <family val="2"/>
    </font>
    <font>
      <b/>
      <sz val="11"/>
      <color theme="1"/>
      <name val="Verdana"/>
      <family val="2"/>
      <scheme val="minor"/>
    </font>
    <font>
      <sz val="24"/>
      <color theme="9" tint="-0.24994659260841701"/>
      <name val="Verdana"/>
      <family val="2"/>
      <scheme val="major"/>
    </font>
    <font>
      <sz val="12"/>
      <color theme="2" tint="-0.749961851863155"/>
      <name val="Verdana"/>
      <family val="2"/>
      <scheme val="minor"/>
    </font>
    <font>
      <sz val="11"/>
      <color theme="2" tint="-0.749961851863155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sz val="11"/>
      <color theme="0"/>
      <name val="Verdana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 wrapText="1"/>
    </xf>
    <xf numFmtId="44" fontId="1" fillId="0" borderId="0" applyFon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6" fillId="0" borderId="3" applyNumberFormat="0" applyFont="0" applyFill="0" applyAlignment="0" applyProtection="0"/>
    <xf numFmtId="0" fontId="6" fillId="0" borderId="2" applyNumberFormat="0" applyFont="0" applyAlignment="0" applyProtection="0"/>
    <xf numFmtId="0" fontId="2" fillId="2" borderId="4" applyNumberFormat="0" applyProtection="0">
      <alignment horizontal="left" vertical="center"/>
    </xf>
    <xf numFmtId="14" fontId="6" fillId="0" borderId="0" applyFont="0" applyFill="0" applyBorder="0">
      <alignment horizontal="left"/>
    </xf>
    <xf numFmtId="2" fontId="6" fillId="0" borderId="0" applyFont="0" applyFill="0" applyBorder="0">
      <alignment horizontal="center" vertical="center"/>
    </xf>
    <xf numFmtId="0" fontId="5" fillId="0" borderId="0" applyNumberFormat="0" applyFill="0" applyBorder="0" applyProtection="0">
      <alignment horizontal="left" wrapText="1"/>
    </xf>
    <xf numFmtId="0" fontId="5" fillId="0" borderId="0" applyNumberFormat="0" applyFill="0" applyBorder="0" applyProtection="0">
      <alignment horizontal="left" wrapText="1"/>
    </xf>
    <xf numFmtId="168" fontId="6" fillId="0" borderId="0" applyFont="0" applyFill="0" applyBorder="0">
      <alignment horizontal="left"/>
    </xf>
    <xf numFmtId="14" fontId="6" fillId="0" borderId="0" applyFont="0" applyFill="0" applyBorder="0" applyAlignment="0">
      <alignment vertical="center" wrapTex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6" applyNumberFormat="0" applyAlignment="0" applyProtection="0"/>
    <xf numFmtId="0" fontId="12" fillId="6" borderId="3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</cellStyleXfs>
  <cellXfs count="24">
    <xf numFmtId="0" fontId="0" fillId="0" borderId="0" xfId="0">
      <alignment vertical="center" wrapText="1"/>
    </xf>
    <xf numFmtId="0" fontId="4" fillId="0" borderId="0" xfId="3" applyBorder="1">
      <alignment wrapText="1"/>
    </xf>
    <xf numFmtId="0" fontId="5" fillId="0" borderId="0" xfId="4" applyFill="1" applyBorder="1">
      <alignment wrapText="1"/>
    </xf>
    <xf numFmtId="0" fontId="5" fillId="0" borderId="0" xfId="4" applyBorder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>
      <alignment vertical="center" wrapText="1"/>
    </xf>
    <xf numFmtId="44" fontId="0" fillId="0" borderId="3" xfId="1" applyFont="1" applyBorder="1">
      <alignment horizontal="center" vertical="center"/>
    </xf>
    <xf numFmtId="44" fontId="2" fillId="2" borderId="4" xfId="1" applyFont="1" applyFill="1" applyBorder="1">
      <alignment horizontal="center" vertical="center"/>
    </xf>
    <xf numFmtId="0" fontId="5" fillId="0" borderId="0" xfId="4">
      <alignment wrapText="1"/>
    </xf>
    <xf numFmtId="0" fontId="5" fillId="0" borderId="1" xfId="4" applyBorder="1">
      <alignment wrapText="1"/>
    </xf>
    <xf numFmtId="0" fontId="3" fillId="0" borderId="0" xfId="2">
      <alignment horizontal="right" vertical="top"/>
    </xf>
    <xf numFmtId="0" fontId="2" fillId="2" borderId="4" xfId="7">
      <alignment horizontal="left" vertical="center"/>
    </xf>
    <xf numFmtId="0" fontId="5" fillId="0" borderId="2" xfId="6" applyFont="1" applyAlignment="1">
      <alignment wrapText="1"/>
    </xf>
    <xf numFmtId="0" fontId="0" fillId="0" borderId="2" xfId="6" applyFont="1" applyAlignment="1">
      <alignment vertical="center" wrapText="1"/>
    </xf>
    <xf numFmtId="0" fontId="5" fillId="0" borderId="2" xfId="10" applyBorder="1">
      <alignment horizontal="left" wrapText="1"/>
    </xf>
    <xf numFmtId="0" fontId="4" fillId="0" borderId="2" xfId="6" applyFont="1" applyAlignment="1">
      <alignment wrapText="1"/>
    </xf>
    <xf numFmtId="168" fontId="5" fillId="0" borderId="2" xfId="12" applyFont="1" applyBorder="1">
      <alignment horizontal="left"/>
    </xf>
    <xf numFmtId="14" fontId="0" fillId="0" borderId="2" xfId="8" applyNumberFormat="1" applyFont="1" applyBorder="1">
      <alignment horizontal="left"/>
    </xf>
    <xf numFmtId="14" fontId="0" fillId="0" borderId="0" xfId="13" applyNumberFormat="1" applyFont="1" applyFill="1" applyBorder="1" applyAlignment="1">
      <alignment horizontal="left" vertical="center"/>
    </xf>
    <xf numFmtId="2" fontId="0" fillId="0" borderId="0" xfId="9" applyNumberFormat="1" applyFont="1" applyFill="1" applyBorder="1">
      <alignment horizontal="center" vertical="center"/>
    </xf>
    <xf numFmtId="2" fontId="0" fillId="2" borderId="4" xfId="9" applyNumberFormat="1" applyFont="1" applyFill="1" applyBorder="1">
      <alignment horizontal="center" vertical="center"/>
    </xf>
    <xf numFmtId="14" fontId="0" fillId="0" borderId="2" xfId="8" applyNumberFormat="1" applyFont="1" applyBorder="1">
      <alignment horizontal="left"/>
    </xf>
  </cellXfs>
  <cellStyles count="53">
    <cellStyle name="20% — akcent 1" xfId="30" builtinId="30" customBuiltin="1"/>
    <cellStyle name="20% — akcent 2" xfId="34" builtinId="34" customBuiltin="1"/>
    <cellStyle name="20% — akcent 3" xfId="38" builtinId="38" customBuiltin="1"/>
    <cellStyle name="20% — akcent 4" xfId="42" builtinId="42" customBuiltin="1"/>
    <cellStyle name="20% — akcent 5" xfId="46" builtinId="46" customBuiltin="1"/>
    <cellStyle name="20% — akcent 6" xfId="50" builtinId="50" customBuiltin="1"/>
    <cellStyle name="40% — akcent 1" xfId="31" builtinId="31" customBuiltin="1"/>
    <cellStyle name="40% — akcent 2" xfId="35" builtinId="35" customBuiltin="1"/>
    <cellStyle name="40% — akcent 3" xfId="39" builtinId="39" customBuiltin="1"/>
    <cellStyle name="40% — akcent 4" xfId="43" builtinId="43" customBuiltin="1"/>
    <cellStyle name="40% — akcent 5" xfId="47" builtinId="47" customBuiltin="1"/>
    <cellStyle name="40% — akcent 6" xfId="51" builtinId="51" customBuiltin="1"/>
    <cellStyle name="60% — akcent 1" xfId="32" builtinId="32" customBuiltin="1"/>
    <cellStyle name="60% — akcent 2" xfId="36" builtinId="36" customBuiltin="1"/>
    <cellStyle name="60% — akcent 3" xfId="40" builtinId="40" customBuiltin="1"/>
    <cellStyle name="60% — akcent 4" xfId="44" builtinId="44" customBuiltin="1"/>
    <cellStyle name="60% — akcent 5" xfId="48" builtinId="48" customBuiltin="1"/>
    <cellStyle name="60% — akcent 6" xfId="52" builtinId="52" customBuiltin="1"/>
    <cellStyle name="Akcent 1" xfId="29" builtinId="29" customBuiltin="1"/>
    <cellStyle name="Akcent 2" xfId="33" builtinId="33" customBuiltin="1"/>
    <cellStyle name="Akcent 3" xfId="37" builtinId="37" customBuiltin="1"/>
    <cellStyle name="Akcent 4" xfId="41" builtinId="41" customBuiltin="1"/>
    <cellStyle name="Akcent 5" xfId="45" builtinId="45" customBuiltin="1"/>
    <cellStyle name="Akcent 6" xfId="49" builtinId="49" customBuiltin="1"/>
    <cellStyle name="Dane wejściowe" xfId="5" builtinId="20" customBuiltin="1"/>
    <cellStyle name="Dane wyjściowe" xfId="23" builtinId="21" customBuiltin="1"/>
    <cellStyle name="Data" xfId="13" xr:uid="{00000000-0005-0000-0000-000001000000}"/>
    <cellStyle name="Data końca tygodnia" xfId="8" xr:uid="{00000000-0005-0000-0000-00000D000000}"/>
    <cellStyle name="Dobry" xfId="20" builtinId="26" customBuiltin="1"/>
    <cellStyle name="Dziesiętny" xfId="14" builtinId="3" customBuiltin="1"/>
    <cellStyle name="Dziesiętny [0]" xfId="15" builtinId="6" customBuiltin="1"/>
    <cellStyle name="Hiperłącze" xfId="10" builtinId="8" customBuiltin="1"/>
    <cellStyle name="Komórka połączona" xfId="25" builtinId="24" customBuiltin="1"/>
    <cellStyle name="Komórka zaznaczona" xfId="26" builtinId="23" customBuiltin="1"/>
    <cellStyle name="Liczba godzin" xfId="9" xr:uid="{00000000-0005-0000-0000-000005000000}"/>
    <cellStyle name="Nagłówek 1" xfId="3" builtinId="16" customBuiltin="1"/>
    <cellStyle name="Nagłówek 2" xfId="4" builtinId="17" customBuiltin="1"/>
    <cellStyle name="Nagłówek 3" xfId="18" builtinId="18" customBuiltin="1"/>
    <cellStyle name="Nagłówek 4" xfId="19" builtinId="19" customBuiltin="1"/>
    <cellStyle name="Neutralny" xfId="22" builtinId="28" customBuiltin="1"/>
    <cellStyle name="Normalny" xfId="0" builtinId="0" customBuiltin="1"/>
    <cellStyle name="Obliczenia" xfId="24" builtinId="22" customBuiltin="1"/>
    <cellStyle name="Odwiedzone hiperłącze" xfId="11" builtinId="9" customBuiltin="1"/>
    <cellStyle name="Procentowy" xfId="17" builtinId="5" customBuiltin="1"/>
    <cellStyle name="Suma" xfId="7" builtinId="25" customBuiltin="1"/>
    <cellStyle name="Tekst objaśnienia" xfId="28" builtinId="53" customBuiltin="1"/>
    <cellStyle name="Tekst ostrzeżenia" xfId="27" builtinId="11" customBuiltin="1"/>
    <cellStyle name="Telefon" xfId="12" xr:uid="{00000000-0005-0000-0000-00000A000000}"/>
    <cellStyle name="Tytuł" xfId="2" builtinId="15" customBuiltin="1"/>
    <cellStyle name="Uwaga" xfId="6" builtinId="10" customBuiltin="1"/>
    <cellStyle name="Walutowy" xfId="1" builtinId="4" customBuiltin="1"/>
    <cellStyle name="Walutowy [0]" xfId="16" builtinId="7" customBuiltin="1"/>
    <cellStyle name="Zły" xfId="21" builtinId="27" customBuiltin="1"/>
  </cellStyles>
  <dxfs count="14"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9" tint="0.3999450666829432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b/>
        <i val="0"/>
        <color theme="0"/>
      </font>
      <fill>
        <patternFill patternType="solid">
          <fgColor theme="9"/>
          <bgColor theme="9" tint="-0.49998474074526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>
    <tableStyle name="Karta godzin" pivot="0" count="5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firstRowStripe" dxfId="9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arta_godzin" displayName="Karta_godzin" ref="B8:H15">
  <autoFilter ref="B8:H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zień" totalsRowLabel="Suma godzin" dataDxfId="8" totalsRowDxfId="1">
      <calculatedColumnFormula>IFERROR(TEXT(Karta_godzin[[#This Row],[Data]],"aaaa"), "")</calculatedColumnFormula>
    </tableColumn>
    <tableColumn id="2" xr3:uid="{00000000-0010-0000-0000-000002000000}" name="Data" dataDxfId="7" dataCellStyle="Data">
      <calculatedColumnFormula>IFERROR(IF($C$6=0,"",$C$6-6), "")</calculatedColumnFormula>
    </tableColumn>
    <tableColumn id="3" xr3:uid="{00000000-0010-0000-0000-000003000000}" name="Zwykłe godziny pracy" totalsRowFunction="custom" dataDxfId="6">
      <totalsRowFormula>SUM(D9:D15)</totalsRowFormula>
    </tableColumn>
    <tableColumn id="4" xr3:uid="{00000000-0010-0000-0000-000004000000}" name="Nadgodziny " totalsRowFunction="custom" dataDxfId="5">
      <totalsRowFormula>SUM(E9:E15)</totalsRowFormula>
    </tableColumn>
    <tableColumn id="5" xr3:uid="{00000000-0010-0000-0000-000005000000}" name="Zwolnienie lekarskie" totalsRowFunction="custom" dataDxfId="4">
      <totalsRowFormula>SUM(F9:F15)</totalsRowFormula>
    </tableColumn>
    <tableColumn id="6" xr3:uid="{00000000-0010-0000-0000-000006000000}" name="Urlop" totalsRowFunction="custom" dataDxfId="3">
      <totalsRowFormula>SUM(G9:G15)</totalsRowFormula>
    </tableColumn>
    <tableColumn id="7" xr3:uid="{00000000-0010-0000-0000-000007000000}" name="Suma" totalsRowFunction="sum" dataDxfId="0" totalsRowDxfId="2">
      <calculatedColumnFormula>IFERROR(IF(SUM(D9:G9)&gt;24,"Suma &gt; 24 godziny.",SUM(D9:G9)), "")</calculatedColumnFormula>
    </tableColumn>
  </tableColumns>
  <tableStyleInfo name="Karta godzin" showFirstColumn="1" showLastColumn="0" showRowStripes="1" showColumnStripes="0"/>
  <extLst>
    <ext xmlns:x14="http://schemas.microsoft.com/office/spreadsheetml/2009/9/main" uri="{504A1905-F514-4f6f-8877-14C23A59335A}">
      <x14:table altTextSummary="W kolumnach B i C tej tabeli wprowadź zwykłe godziny pracy, nadgodziny, zwolnienie lekarskie i urlop dla określonej daty. Suma godzin i suma płatności są obliczane automatyczni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autoPageBreaks="0" fitToPage="1"/>
  </sheetPr>
  <dimension ref="A1:H22"/>
  <sheetViews>
    <sheetView showGridLines="0" showZeros="0" tabSelected="1" zoomScalePageLayoutView="80" workbookViewId="0"/>
  </sheetViews>
  <sheetFormatPr defaultColWidth="7.296875" defaultRowHeight="30" customHeight="1" x14ac:dyDescent="0.2"/>
  <cols>
    <col min="1" max="1" width="2.69921875" style="7" customWidth="1"/>
    <col min="2" max="3" width="15.69921875" style="7" customWidth="1"/>
    <col min="4" max="8" width="19.69921875" style="7" customWidth="1"/>
    <col min="9" max="9" width="2.69921875" customWidth="1"/>
  </cols>
  <sheetData>
    <row r="1" spans="2:8" ht="65.099999999999994" customHeight="1" x14ac:dyDescent="0.2">
      <c r="B1" s="12" t="s">
        <v>0</v>
      </c>
      <c r="C1" s="12"/>
      <c r="D1" s="12"/>
      <c r="E1" s="12"/>
      <c r="F1" s="12"/>
      <c r="G1" s="12"/>
      <c r="H1" s="12"/>
    </row>
    <row r="2" spans="2:8" ht="41.25" customHeight="1" x14ac:dyDescent="0.2">
      <c r="B2" s="1" t="s">
        <v>1</v>
      </c>
      <c r="C2" s="17"/>
      <c r="D2" s="17"/>
      <c r="F2" s="1" t="s">
        <v>15</v>
      </c>
      <c r="G2" s="17"/>
      <c r="H2" s="17"/>
    </row>
    <row r="3" spans="2:8" ht="41.25" customHeight="1" x14ac:dyDescent="0.2">
      <c r="B3" s="2" t="s">
        <v>2</v>
      </c>
      <c r="C3" s="14"/>
      <c r="D3" s="14"/>
      <c r="F3" s="3" t="s">
        <v>16</v>
      </c>
      <c r="G3" s="18"/>
      <c r="H3" s="18"/>
    </row>
    <row r="4" spans="2:8" ht="41.25" customHeight="1" x14ac:dyDescent="0.2">
      <c r="B4" s="2" t="s">
        <v>3</v>
      </c>
      <c r="C4" s="14"/>
      <c r="D4" s="14"/>
      <c r="F4" s="3" t="s">
        <v>17</v>
      </c>
      <c r="G4" s="16"/>
      <c r="H4" s="14"/>
    </row>
    <row r="5" spans="2:8" ht="41.25" customHeight="1" x14ac:dyDescent="0.2">
      <c r="B5" s="2" t="s">
        <v>4</v>
      </c>
      <c r="C5" s="14"/>
      <c r="D5" s="14"/>
      <c r="F5"/>
      <c r="G5"/>
      <c r="H5"/>
    </row>
    <row r="6" spans="2:8" ht="45" customHeight="1" x14ac:dyDescent="0.2">
      <c r="B6" s="3" t="s">
        <v>5</v>
      </c>
      <c r="C6" s="19">
        <f ca="1">TODAY()</f>
        <v>43584</v>
      </c>
      <c r="D6" s="19"/>
      <c r="F6"/>
      <c r="G6"/>
      <c r="H6"/>
    </row>
    <row r="7" spans="2:8" ht="15" customHeight="1" x14ac:dyDescent="0.2">
      <c r="B7"/>
      <c r="C7"/>
      <c r="D7"/>
      <c r="F7"/>
      <c r="G7"/>
      <c r="H7"/>
    </row>
    <row r="8" spans="2:8" ht="30" customHeight="1" x14ac:dyDescent="0.2">
      <c r="B8" s="4" t="s">
        <v>6</v>
      </c>
      <c r="C8" s="4" t="s">
        <v>10</v>
      </c>
      <c r="D8" s="5" t="s">
        <v>11</v>
      </c>
      <c r="E8" s="5" t="s">
        <v>14</v>
      </c>
      <c r="F8" s="5" t="s">
        <v>18</v>
      </c>
      <c r="G8" s="5" t="s">
        <v>19</v>
      </c>
      <c r="H8" s="5" t="s">
        <v>20</v>
      </c>
    </row>
    <row r="9" spans="2:8" ht="30" customHeight="1" x14ac:dyDescent="0.2">
      <c r="B9" s="6" t="str">
        <f ca="1">IFERROR(TEXT(Karta_godzin[[#This Row],[Data]],"aaaa"), "")</f>
        <v>wtorek</v>
      </c>
      <c r="C9" s="20">
        <f ca="1">IFERROR(IF($C$6=0,"",$C$6-6), "")</f>
        <v>43578</v>
      </c>
      <c r="D9" s="21"/>
      <c r="E9" s="21"/>
      <c r="F9" s="21"/>
      <c r="G9" s="21"/>
      <c r="H9" s="21">
        <f t="shared" ref="H9:H15" si="0">IFERROR(IF(SUM(D9:G9)&gt;24,"Suma &gt; 24 godziny.",SUM(D9:G9)), "")</f>
        <v>0</v>
      </c>
    </row>
    <row r="10" spans="2:8" ht="30" customHeight="1" x14ac:dyDescent="0.2">
      <c r="B10" s="6" t="str">
        <f ca="1">IFERROR(TEXT(Karta_godzin[[#This Row],[Data]],"aaaa"), "")</f>
        <v>środa</v>
      </c>
      <c r="C10" s="20">
        <f ca="1">IFERROR(IF($C$6=0,"",$C$6-5), "")</f>
        <v>43579</v>
      </c>
      <c r="D10" s="21"/>
      <c r="E10" s="21"/>
      <c r="F10" s="21"/>
      <c r="G10" s="21"/>
      <c r="H10" s="21">
        <f t="shared" si="0"/>
        <v>0</v>
      </c>
    </row>
    <row r="11" spans="2:8" ht="30" customHeight="1" x14ac:dyDescent="0.2">
      <c r="B11" s="6" t="str">
        <f ca="1">IFERROR(TEXT(Karta_godzin[[#This Row],[Data]],"aaaa"), "")</f>
        <v>czwartek</v>
      </c>
      <c r="C11" s="20">
        <f ca="1">IFERROR(IF($C$6=0,"",$C$6-4), "")</f>
        <v>43580</v>
      </c>
      <c r="D11" s="21"/>
      <c r="E11" s="21"/>
      <c r="F11" s="21"/>
      <c r="G11" s="21"/>
      <c r="H11" s="21">
        <f t="shared" si="0"/>
        <v>0</v>
      </c>
    </row>
    <row r="12" spans="2:8" ht="30" customHeight="1" x14ac:dyDescent="0.2">
      <c r="B12" s="6" t="str">
        <f ca="1">IFERROR(TEXT(Karta_godzin[[#This Row],[Data]],"aaaa"), "")</f>
        <v>piątek</v>
      </c>
      <c r="C12" s="20">
        <f ca="1">IFERROR(IF($C$6=0,"",$C$6-3), "")</f>
        <v>43581</v>
      </c>
      <c r="D12" s="21"/>
      <c r="E12" s="21"/>
      <c r="F12" s="21"/>
      <c r="G12" s="21"/>
      <c r="H12" s="21">
        <f t="shared" si="0"/>
        <v>0</v>
      </c>
    </row>
    <row r="13" spans="2:8" ht="30" customHeight="1" x14ac:dyDescent="0.2">
      <c r="B13" s="6" t="str">
        <f ca="1">IFERROR(TEXT(Karta_godzin[[#This Row],[Data]],"aaaa"), "")</f>
        <v>sobota</v>
      </c>
      <c r="C13" s="20">
        <f ca="1">IFERROR(IF($C$6=0,"",$C$6-2), "")</f>
        <v>43582</v>
      </c>
      <c r="D13" s="21"/>
      <c r="E13" s="21"/>
      <c r="F13" s="21"/>
      <c r="G13" s="21"/>
      <c r="H13" s="21">
        <f t="shared" si="0"/>
        <v>0</v>
      </c>
    </row>
    <row r="14" spans="2:8" ht="30" customHeight="1" x14ac:dyDescent="0.2">
      <c r="B14" s="6" t="str">
        <f ca="1">IFERROR(TEXT(Karta_godzin[[#This Row],[Data]],"aaaa"), "")</f>
        <v>niedziela</v>
      </c>
      <c r="C14" s="20">
        <f ca="1">IFERROR(IF($C$6=0,"",$C$6-1), "")</f>
        <v>43583</v>
      </c>
      <c r="D14" s="21"/>
      <c r="E14" s="21"/>
      <c r="F14" s="21"/>
      <c r="G14" s="21"/>
      <c r="H14" s="21">
        <f t="shared" si="0"/>
        <v>0</v>
      </c>
    </row>
    <row r="15" spans="2:8" ht="30" customHeight="1" x14ac:dyDescent="0.2">
      <c r="B15" s="6" t="str">
        <f ca="1">IFERROR(TEXT(Karta_godzin[[#This Row],[Data]],"aaaa"), "")</f>
        <v>poniedziałek</v>
      </c>
      <c r="C15" s="20">
        <f ca="1">IFERROR(IF($C$6=0,"",$C$6), "")</f>
        <v>43584</v>
      </c>
      <c r="D15" s="21"/>
      <c r="E15" s="21"/>
      <c r="F15" s="21"/>
      <c r="G15" s="21"/>
      <c r="H15" s="21">
        <f t="shared" si="0"/>
        <v>0</v>
      </c>
    </row>
    <row r="16" spans="2:8" ht="30" customHeight="1" x14ac:dyDescent="0.2">
      <c r="B16" s="13" t="s">
        <v>7</v>
      </c>
      <c r="C16" s="13"/>
      <c r="D16" s="22">
        <f>IFERROR(SUM(D9:D15), "")</f>
        <v>0</v>
      </c>
      <c r="E16" s="22">
        <f>IFERROR(SUM(E9:E15), "")</f>
        <v>0</v>
      </c>
      <c r="F16" s="22">
        <f>IFERROR(SUM(F9:F15), "")</f>
        <v>0</v>
      </c>
      <c r="G16" s="22">
        <f>IFERROR(SUM(G9:G15), "")</f>
        <v>0</v>
      </c>
      <c r="H16" s="22">
        <f>IFERROR(SUM(H9:H15), "")</f>
        <v>0</v>
      </c>
    </row>
    <row r="17" spans="2:8" ht="30" customHeight="1" x14ac:dyDescent="0.2">
      <c r="B17" s="13" t="s">
        <v>8</v>
      </c>
      <c r="C17" s="13"/>
      <c r="D17" s="8"/>
      <c r="E17" s="8"/>
      <c r="F17" s="8"/>
      <c r="G17" s="8"/>
      <c r="H17" s="9"/>
    </row>
    <row r="18" spans="2:8" ht="30" customHeight="1" x14ac:dyDescent="0.2">
      <c r="B18" s="13" t="s">
        <v>9</v>
      </c>
      <c r="C18" s="13"/>
      <c r="D18" s="9">
        <f>IFERROR(D16*D17, "")</f>
        <v>0</v>
      </c>
      <c r="E18" s="9">
        <f>IFERROR(E16*E17, "")</f>
        <v>0</v>
      </c>
      <c r="F18" s="9">
        <f>IFERROR(F16*F17, "")</f>
        <v>0</v>
      </c>
      <c r="G18" s="9">
        <f>IFERROR(G16*G17, "")</f>
        <v>0</v>
      </c>
      <c r="H18" s="9">
        <f>IFERROR(SUM(D18:G18), "")</f>
        <v>0</v>
      </c>
    </row>
    <row r="19" spans="2:8" ht="30" customHeight="1" x14ac:dyDescent="0.2">
      <c r="D19" s="15"/>
      <c r="E19" s="15"/>
      <c r="F19" s="15"/>
      <c r="G19" s="15"/>
      <c r="H19" s="23"/>
    </row>
    <row r="20" spans="2:8" ht="30" customHeight="1" x14ac:dyDescent="0.2">
      <c r="D20" s="3" t="s">
        <v>12</v>
      </c>
      <c r="E20" s="10"/>
      <c r="F20" s="3"/>
      <c r="G20" s="10"/>
      <c r="H20" s="11" t="s">
        <v>10</v>
      </c>
    </row>
    <row r="21" spans="2:8" ht="30" customHeight="1" x14ac:dyDescent="0.2">
      <c r="D21" s="15"/>
      <c r="E21" s="15"/>
      <c r="F21" s="15"/>
      <c r="G21" s="15"/>
      <c r="H21" s="23"/>
    </row>
    <row r="22" spans="2:8" ht="30" customHeight="1" x14ac:dyDescent="0.2">
      <c r="D22" s="11" t="s">
        <v>13</v>
      </c>
      <c r="E22" s="10"/>
      <c r="F22" s="11"/>
      <c r="G22" s="10"/>
      <c r="H22" s="11" t="s">
        <v>10</v>
      </c>
    </row>
  </sheetData>
  <mergeCells count="14">
    <mergeCell ref="D19:G19"/>
    <mergeCell ref="D21:G21"/>
    <mergeCell ref="G4:H4"/>
    <mergeCell ref="C2:D2"/>
    <mergeCell ref="C3:D3"/>
    <mergeCell ref="C4:D4"/>
    <mergeCell ref="G2:H2"/>
    <mergeCell ref="G3:H3"/>
    <mergeCell ref="B1:H1"/>
    <mergeCell ref="B16:C16"/>
    <mergeCell ref="B17:C17"/>
    <mergeCell ref="B18:C18"/>
    <mergeCell ref="C5:D5"/>
    <mergeCell ref="C6:D6"/>
  </mergeCells>
  <phoneticPr fontId="0" type="noConversion"/>
  <dataValidations count="31">
    <dataValidation allowBlank="1" showInputMessage="1" showErrorMessage="1" prompt="W tym arkuszu utwórz tygodniową kartę godzin. Suma godzin i suma płatności są obliczane automatycznie na końcu tabeli Karta_godzin" sqref="A1" xr:uid="{00000000-0002-0000-0000-000000000000}"/>
    <dataValidation allowBlank="1" showInputMessage="1" showErrorMessage="1" prompt="W tej komórce znajduje się tytuł tego arkusza. W komórkach poniżej wprowadź szczegółowe dane pracownika" sqref="B1:H1" xr:uid="{00000000-0002-0000-0000-000001000000}"/>
    <dataValidation allowBlank="1" showInputMessage="1" showErrorMessage="1" prompt="W komórce z prawej strony wprowadź imię i nazwisko pracownika" sqref="B2" xr:uid="{00000000-0002-0000-0000-000002000000}"/>
    <dataValidation allowBlank="1" showInputMessage="1" showErrorMessage="1" prompt="W tej komórce wprowadź imię i nazwisko pracownika" sqref="C2:D2" xr:uid="{00000000-0002-0000-0000-000003000000}"/>
    <dataValidation allowBlank="1" showInputMessage="1" showErrorMessage="1" prompt="W komórce z prawej strony wprowadź imię i nazwisko kierownika" sqref="F2" xr:uid="{00000000-0002-0000-0000-000004000000}"/>
    <dataValidation allowBlank="1" showInputMessage="1" showErrorMessage="1" prompt="W tej komórce wprowadź imię i nazwisko kierownika" sqref="G2:H2" xr:uid="{00000000-0002-0000-0000-000005000000}"/>
    <dataValidation allowBlank="1" showInputMessage="1" showErrorMessage="1" prompt="W komórce z prawej strony wprowadź numer telefonu pracownika" sqref="F3" xr:uid="{00000000-0002-0000-0000-000006000000}"/>
    <dataValidation allowBlank="1" showInputMessage="1" showErrorMessage="1" prompt="W komórce z prawej strony wprowadź adres e-mail pracownika" sqref="F4" xr:uid="{00000000-0002-0000-0000-000007000000}"/>
    <dataValidation allowBlank="1" showInputMessage="1" showErrorMessage="1" prompt="W tej komórce wprowadź numer telefonu pracownika" sqref="G3:H3" xr:uid="{00000000-0002-0000-0000-000008000000}"/>
    <dataValidation allowBlank="1" showInputMessage="1" showErrorMessage="1" prompt="W tej komórce wprowadź adres e-mail pracownika" sqref="G4:H4" xr:uid="{00000000-0002-0000-0000-000009000000}"/>
    <dataValidation allowBlank="1" showInputMessage="1" showErrorMessage="1" prompt="W komórce z prawej strony wprowadź ulicę" sqref="B3" xr:uid="{00000000-0002-0000-0000-00000A000000}"/>
    <dataValidation allowBlank="1" showInputMessage="1" showErrorMessage="1" prompt="W tej komórce wprowadź ulicę" sqref="C3:D3" xr:uid="{00000000-0002-0000-0000-00000B000000}"/>
    <dataValidation allowBlank="1" showInputMessage="1" showErrorMessage="1" prompt="W komórce z prawej strony wprowadź drugą część adresu" sqref="B4" xr:uid="{00000000-0002-0000-0000-00000C000000}"/>
    <dataValidation allowBlank="1" showInputMessage="1" showErrorMessage="1" prompt="W tej komórce wprowadź drugą część adresu" sqref="C4:D4" xr:uid="{00000000-0002-0000-0000-00000D000000}"/>
    <dataValidation allowBlank="1" showInputMessage="1" showErrorMessage="1" prompt="W komórce z prawej strony wprowadź kod pocztowy i miasto" sqref="B5" xr:uid="{00000000-0002-0000-0000-00000E000000}"/>
    <dataValidation allowBlank="1" showInputMessage="1" showErrorMessage="1" prompt="W tej komórce wprowadź kod pocztowy i miasto" sqref="C5:D5" xr:uid="{00000000-0002-0000-0000-00000F000000}"/>
    <dataValidation allowBlank="1" showInputMessage="1" showErrorMessage="1" prompt="W komórce z prawej strony wprowadź datę końca tygodnia" sqref="B6" xr:uid="{00000000-0002-0000-0000-000010000000}"/>
    <dataValidation allowBlank="1" showInputMessage="1" showErrorMessage="1" prompt="W tej komórce wprowadź datę końca tygodnia" sqref="C6:D6" xr:uid="{00000000-0002-0000-0000-000011000000}"/>
    <dataValidation allowBlank="1" showInputMessage="1" showErrorMessage="1" prompt="W tej kolumnie pod tym nagłówkiem są automatycznie aktualizowane dni tygodnia" sqref="B8" xr:uid="{00000000-0002-0000-0000-000012000000}"/>
    <dataValidation allowBlank="1" showInputMessage="1" showErrorMessage="1" prompt="Data zostanie automatycznie zaktualizowana w tej kolumnie pod tym nagłówkiem na podstawie daty końca tygodnia w komórce C6" sqref="C8" xr:uid="{00000000-0002-0000-0000-000013000000}"/>
    <dataValidation allowBlank="1" showInputMessage="1" showErrorMessage="1" prompt="W tej kolumnie pod tym nagłówkiem wprowadź godziny pracy" sqref="D8" xr:uid="{00000000-0002-0000-0000-000014000000}"/>
    <dataValidation allowBlank="1" showInputMessage="1" showErrorMessage="1" prompt="W tej kolumnie pod tym nagłówkiem wprowadź nadgodziny" sqref="E8" xr:uid="{00000000-0002-0000-0000-000015000000}"/>
    <dataValidation allowBlank="1" showInputMessage="1" showErrorMessage="1" prompt="W tej kolumnie pod tym nagłówkiem wprowadź godziny zwolnienia lekarskiego" sqref="F8" xr:uid="{00000000-0002-0000-0000-000016000000}"/>
    <dataValidation allowBlank="1" showInputMessage="1" showErrorMessage="1" prompt="W tej kolumnie pod tym nagłówkiem wprowadź godziny urlopu" sqref="G8" xr:uid="{00000000-0002-0000-0000-000017000000}"/>
    <dataValidation allowBlank="1" showInputMessage="1" showErrorMessage="1" prompt="W tej kolumnie pod tym nagłówkiem jest automatycznie obliczana suma godzin dla każdego dnia roboczego" sqref="H8" xr:uid="{00000000-0002-0000-0000-000018000000}"/>
    <dataValidation allowBlank="1" showInputMessage="1" showErrorMessage="1" prompt="W komórkach z prawej strony jest automatycznie obliczana suma godzin dla całego okresu" sqref="B16:C16" xr:uid="{00000000-0002-0000-0000-000019000000}"/>
    <dataValidation allowBlank="1" showInputMessage="1" showErrorMessage="1" prompt="W komórkach z prawej strony wprowadź stawkę za godzinę" sqref="B17:C17" xr:uid="{00000000-0002-0000-0000-00001A000000}"/>
    <dataValidation allowBlank="1" showInputMessage="1" showErrorMessage="1" prompt="W komórkach z prawej strony jest automatycznie obliczana suma płatności" sqref="B18:C18" xr:uid="{00000000-0002-0000-0000-00001B000000}"/>
    <dataValidation allowBlank="1" showInputMessage="1" showErrorMessage="1" prompt="W tej komórce wprowadź podpis pracownika" sqref="D19:G19" xr:uid="{00000000-0002-0000-0000-00001C000000}"/>
    <dataValidation allowBlank="1" showInputMessage="1" showErrorMessage="1" prompt="W tej komórce wprowadź datę" sqref="H19 H21" xr:uid="{00000000-0002-0000-0000-00001D000000}"/>
    <dataValidation allowBlank="1" showInputMessage="1" showErrorMessage="1" prompt="W tej komórce wprowadź podpis kierownika" sqref="D21:G21" xr:uid="{00000000-0002-0000-0000-00001E000000}"/>
  </dataValidations>
  <printOptions horizontalCentered="1"/>
  <pageMargins left="0.5" right="0.5" top="1" bottom="1" header="0.5" footer="0.5"/>
  <pageSetup paperSize="9" fitToHeight="0" orientation="portrait" r:id="rId1"/>
  <headerFooter differentFirst="1">
    <oddFooter>Page &amp;P of &amp;N</oddFooter>
  </headerFooter>
  <ignoredErrors>
    <ignoredError sqref="C10:C15" calculatedColumn="1"/>
    <ignoredError sqref="D16:G16 D18:G18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7</vt:i4>
      </vt:variant>
    </vt:vector>
  </HeadingPairs>
  <TitlesOfParts>
    <vt:vector size="8" baseType="lpstr">
      <vt:lpstr>Karta godzin</vt:lpstr>
      <vt:lpstr>Region_tytułu_wiersza1..C6.1</vt:lpstr>
      <vt:lpstr>Region_tytułu_wiersza2..G4.1</vt:lpstr>
      <vt:lpstr>Region_tytułu_wiersza3..H16.1</vt:lpstr>
      <vt:lpstr>Region_tytułu_wiersza4..G17.1</vt:lpstr>
      <vt:lpstr>Region_tytułu_wiersza5..H18.1</vt:lpstr>
      <vt:lpstr>Tytuł_1</vt:lpstr>
      <vt:lpstr>'Karta godzin'!Tytuły_wydruku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2017-09-26T00:34:54Z</dcterms:created>
  <dcterms:modified xsi:type="dcterms:W3CDTF">2019-04-29T12:04:49Z</dcterms:modified>
</cp:coreProperties>
</file>