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830C85B-3505-49D5-8D5B-017D2FECF7B7}" xr6:coauthVersionLast="31" xr6:coauthVersionMax="36" xr10:uidLastSave="{00000000-0000-0000-0000-000000000000}"/>
  <bookViews>
    <workbookView xWindow="930" yWindow="0" windowWidth="21570" windowHeight="8310" xr2:uid="{00000000-000D-0000-FFFF-FFFF00000000}"/>
  </bookViews>
  <sheets>
    <sheet name="REJESTR ŚRODKÓW TRWAŁYCH" sheetId="1" r:id="rId1"/>
    <sheet name="METODY AMORTYZACJI" sheetId="2" r:id="rId2"/>
  </sheets>
  <definedNames>
    <definedName name="Metody_amortyzacji">Metody[Skrót]</definedName>
    <definedName name="_xlnm.Print_Titles" localSheetId="0">'REJESTR ŚRODKÓW TRWAŁYCH'!$3:$3</definedName>
    <definedName name="Region_tytułu_wiersza1..C2">'REJESTR ŚRODKÓW TRWAŁYCH'!$B$2</definedName>
    <definedName name="Tytuł_1">Dane[[#Headers],[Nazwa środka trwałego]]</definedName>
    <definedName name="Tytuł_2">Metody[[#Headers],[Skrót]]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<sst xmlns="http://schemas.openxmlformats.org/spreadsheetml/2006/main" count="30" uniqueCount="28">
  <si>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r>
      <t>REJESTR ŚRODKÓW TRWAŁYCH</t>
    </r>
    <r>
      <rPr>
        <sz val="12"/>
        <color theme="1" tint="0.24994659260841701"/>
        <rFont val="Tahoma"/>
        <family val="2"/>
        <scheme val="major"/>
      </rPr>
      <t xml:space="preserve"> z uwzględnieniem </t>
    </r>
    <r>
      <rPr>
        <sz val="28"/>
        <color theme="1" tint="0.24994659260841701"/>
        <rFont val="Tahoma"/>
        <family val="2"/>
        <scheme val="major"/>
      </rPr>
      <t>AMORTYZACJI</t>
    </r>
  </si>
  <si>
    <t>DATA:</t>
  </si>
  <si>
    <t>Nazwa środka trwałego</t>
  </si>
  <si>
    <t>Suma</t>
  </si>
  <si>
    <t>Data</t>
  </si>
  <si>
    <t>Klasa środka trwałego</t>
  </si>
  <si>
    <t>Opis</t>
  </si>
  <si>
    <t>Lokalizacja fizyczna</t>
  </si>
  <si>
    <t>Nr środka trwałego</t>
  </si>
  <si>
    <t>Nr seryjny</t>
  </si>
  <si>
    <t>Data nabycia</t>
  </si>
  <si>
    <t>Koszt nabycia</t>
  </si>
  <si>
    <t>Metoda amortyzacji</t>
  </si>
  <si>
    <t>Czas użytkowania (lata)</t>
  </si>
  <si>
    <t>Wartość odzyskana</t>
  </si>
  <si>
    <t>Poprzednia amortyzacja</t>
  </si>
  <si>
    <t>% w pierwszym roku</t>
  </si>
  <si>
    <t>Amortyzacja w tym okresie</t>
  </si>
  <si>
    <t>Skrót</t>
  </si>
  <si>
    <t>LN</t>
  </si>
  <si>
    <t>SM 150%</t>
  </si>
  <si>
    <t>SM 200%</t>
  </si>
  <si>
    <t>Amortyzacja liniowa</t>
  </si>
  <si>
    <t>Amortyzacja z saldem
malejącym 150%</t>
  </si>
  <si>
    <t>Amortyzacja z saldem
malejącym 200%</t>
  </si>
  <si>
    <t>Oblicza wartość amortyzacji liniowej na podstawie kosztu środka, wartości odzyskanej i szacowanego czasu użytkowania.</t>
  </si>
  <si>
    <t>Oblicza wartość amortyzacji metodą salda malejącego 150% na podstawie kosztu środka, wartości odzyskanej i szacowanego czasu użytkowania. Gdy amortyzacja liniowa przekracza amortyzację z saldem malejącym, następuje przełączenie na metodę amortyzacji liniowej.</t>
  </si>
  <si>
    <t>Oblicza wartość amortyzacji metodą salda malejącego 200% na podstawie kosztu środka, wartości odzyskanej i szacowanego czasu użytkowania. Gdy amortyzacja liniowa przekracza amortyzację z saldem malejącym, następuje przełączenie na metodę amortyzacji liniowej.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</si>
</sst>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.00\ &quot;zł&quot;;\-#,##0.00\ &quot;zł&quot;"/>
    <numFmt numFmtId="165" formatCode="_-* #,##0\ &quot;zł&quot;_-;\-* #,##0\ &quot;zł&quot;_-;_-* &quot;-&quot;\ &quot;zł&quot;_-;_-@_-"/>
    <numFmt numFmtId="166" formatCode="#,##0.00\ &quot;zł&quot;"/>
  </numFmts>
  <fonts count="23" x14ac:knownFonts="1">
    <font>
      <sz val="11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8"/>
      <color theme="1" tint="0.24994659260841701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6795556505021"/>
      <name val="Cambria"/>
      <family val="1"/>
      <scheme val="minor"/>
    </font>
    <font>
      <sz val="12"/>
      <color theme="1" tint="0.24994659260841701"/>
      <name val="Tahoma"/>
      <family val="2"/>
      <scheme val="major"/>
    </font>
    <font>
      <sz val="11"/>
      <name val="Cambria"/>
      <family val="2"/>
      <scheme val="minor"/>
    </font>
    <font>
      <sz val="11"/>
      <name val="Cambria"/>
      <family val="1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4" fillId="0" borderId="0" applyNumberFormat="0" applyFill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" applyNumberFormat="0" applyAlignment="0" applyProtection="0"/>
    <xf numFmtId="0" fontId="15" fillId="7" borderId="4" applyNumberFormat="0" applyAlignment="0" applyProtection="0"/>
    <xf numFmtId="0" fontId="16" fillId="7" borderId="3" applyNumberFormat="0" applyAlignment="0" applyProtection="0"/>
    <xf numFmtId="0" fontId="17" fillId="0" borderId="5" applyNumberFormat="0" applyFill="0" applyAlignment="0" applyProtection="0"/>
    <xf numFmtId="0" fontId="18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5" fillId="0" borderId="0" xfId="2" applyFont="1" applyAlignment="1">
      <alignment horizontal="left" vertical="center" indent="4"/>
    </xf>
    <xf numFmtId="2" fontId="0" fillId="0" borderId="0" xfId="0" applyNumberFormat="1">
      <alignment wrapText="1"/>
    </xf>
    <xf numFmtId="0" fontId="0" fillId="2" borderId="0" xfId="0" applyFill="1">
      <alignment wrapText="1"/>
    </xf>
    <xf numFmtId="14" fontId="0" fillId="0" borderId="0" xfId="0" applyNumberFormat="1" applyAlignment="1">
      <alignment horizontal="left" vertical="center"/>
    </xf>
    <xf numFmtId="14" fontId="7" fillId="0" borderId="0" xfId="5">
      <alignment wrapText="1"/>
    </xf>
    <xf numFmtId="0" fontId="0" fillId="0" borderId="0" xfId="0" applyFill="1">
      <alignment wrapText="1"/>
    </xf>
    <xf numFmtId="14" fontId="7" fillId="0" borderId="0" xfId="5" applyFill="1">
      <alignment wrapText="1"/>
    </xf>
    <xf numFmtId="2" fontId="0" fillId="0" borderId="0" xfId="0" applyNumberFormat="1" applyFill="1">
      <alignment wrapText="1"/>
    </xf>
    <xf numFmtId="164" fontId="8" fillId="0" borderId="0" xfId="3" applyFont="1" applyAlignment="1">
      <alignment wrapText="1"/>
    </xf>
    <xf numFmtId="9" fontId="8" fillId="0" borderId="0" xfId="4" applyFont="1" applyAlignment="1">
      <alignment wrapText="1"/>
    </xf>
    <xf numFmtId="166" fontId="0" fillId="0" borderId="0" xfId="0" applyNumberFormat="1">
      <alignment wrapText="1"/>
    </xf>
    <xf numFmtId="0" fontId="3" fillId="0" borderId="1" xfId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Date" xfId="5" xr:uid="{00000000-0005-0000-0000-000001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numFmt numFmtId="166" formatCode="#,##0.00\ &quot;zł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#,##0.00\ &quot;zł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#,##0.00\ &quot;zł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2" formatCode="0.00"/>
    </dxf>
    <dxf>
      <numFmt numFmtId="166" formatCode="#,##0.00\ &quot;zł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e" displayName="Dane" ref="B3:O9" totalsRowCount="1" dataDxfId="12">
  <autoFilter ref="B3:O8" xr:uid="{00000000-0009-0000-0100-000001000000}"/>
  <tableColumns count="14">
    <tableColumn id="1" xr3:uid="{00000000-0010-0000-0000-000001000000}" name="Nazwa środka trwałego" totalsRowLabel="Suma"/>
    <tableColumn id="2" xr3:uid="{00000000-0010-0000-0000-000002000000}" name="Klasa środka trwałego"/>
    <tableColumn id="3" xr3:uid="{00000000-0010-0000-0000-000003000000}" name="Opis"/>
    <tableColumn id="4" xr3:uid="{00000000-0010-0000-0000-000004000000}" name="Lokalizacja fizyczna"/>
    <tableColumn id="5" xr3:uid="{00000000-0010-0000-0000-000005000000}" name="Nr środka trwałego"/>
    <tableColumn id="6" xr3:uid="{00000000-0010-0000-0000-000006000000}" name="Nr seryjny"/>
    <tableColumn id="7" xr3:uid="{00000000-0010-0000-0000-000007000000}" name="Data nabycia" dataCellStyle="Date"/>
    <tableColumn id="8" xr3:uid="{00000000-0010-0000-0000-000008000000}" name="Koszt nabycia" totalsRowFunction="sum" dataDxfId="11" totalsRowDxfId="10"/>
    <tableColumn id="9" xr3:uid="{00000000-0010-0000-0000-000009000000}" name="Metoda amortyzacji"/>
    <tableColumn id="10" xr3:uid="{00000000-0010-0000-0000-00000A000000}" name="Czas użytkowania (lata)" dataDxfId="9"/>
    <tableColumn id="11" xr3:uid="{00000000-0010-0000-0000-00000B000000}" name="Wartość odzyskana" totalsRowFunction="sum" dataDxfId="8" totalsRowDxfId="7"/>
    <tableColumn id="12" xr3:uid="{00000000-0010-0000-0000-00000C000000}" name="Poprzednia amortyzacja" totalsRowFunction="sum" dataDxfId="6" totalsRowDxfId="5"/>
    <tableColumn id="13" xr3:uid="{00000000-0010-0000-0000-00000D000000}" name="% w pierwszym roku" dataDxfId="4"/>
    <tableColumn id="14" xr3:uid="{00000000-0010-0000-0000-00000E000000}" name="Amortyzacja w tym okresie" totalsRowFunction="sum" dataDxfId="3" totalsRowDxfId="2">
      <calculatedColumnFormula>IF(AND(Dane[[#This Row],[Koszt nabycia]]&gt;0,Dane[[#This Row],[Metoda amortyzacji]]&gt;0,Dane[[#This Row],[Czas użytkowania (lata)]]&gt;0),MAX(0,MIN((Dane[[#This Row],[Koszt nabycia]]-Dane[[#This Row],[Wartość odzyskana]]-Dane[[#This Row],[Poprzednia amortyzacja]]),IF(Dane[[#This Row],[Metoda amortyzacji]]="LN",((Dane[[#This Row],[Koszt nabycia]]-Dane[[#This Row],[Wartość odzyskana]])/Dane[[#This Row],[Czas użytkowania (lata)]]*Dane[[#This Row],[% w pierwszym roku]]),IF(Dane[[#This Row],[Metoda amortyzacji]]="SM 150%",MAX((Dane[[#This Row],[Koszt nabycia]]-Dane[[#This Row],[Wartość odzyskana]]-Dane[[#This Row],[Poprzednia amortyzacja]])/Dane[[#This Row],[Czas użytkowania (lata)]]*1.5*Dane[[#This Row],[% w pierwszym roku]],(Dane[[#This Row],[Koszt nabycia]]-Dane[[#This Row],[Wartość odzyskana]])/Dane[[#This Row],[Czas użytkowania (lata)]]*Dane[[#This Row],[% w pierwszym roku]]),IF(Dane[[#This Row],[Metoda amortyzacji]]="SM 200%",MAX((Dane[[#This Row],[Koszt nabycia]]-Dane[[#This Row],[Wartość odzyskana]]-Dane[[#This Row],[Poprzednia amortyzacja]])/Dane[[#This Row],[Czas użytkowania (lata)]]*2*Dane[[#This Row],[% w pierwszym roku]],(Dane[[#This Row],[Koszt nabycia]]-Dane[[#This Row],[Wartość odzyskana]])/Dane[[#This Row],[Czas użytkowania (lata)]]*Dane[[#This Row],[% w pierwszym roku]])))))),"")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tody" displayName="Metody" ref="B1:D4" headerRowDxfId="1" dataDxfId="0">
  <autoFilter ref="B1:D4" xr:uid="{00000000-0009-0000-0100-000002000000}"/>
  <tableColumns count="3">
    <tableColumn id="1" xr3:uid="{00000000-0010-0000-0100-000001000000}" name="Skrót" totalsRowLabel="Suma"/>
    <tableColumn id="2" xr3:uid="{00000000-0010-0000-0100-000002000000}" name="Metoda amortyzacji"/>
    <tableColumn id="3" xr3:uid="{00000000-0010-0000-0100-000003000000}" name="Opis" totalsRowFunction="count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17.875" customWidth="1"/>
    <col min="3" max="3" width="13.75" customWidth="1"/>
    <col min="4" max="4" width="14.5" customWidth="1"/>
    <col min="5" max="5" width="13" bestFit="1" customWidth="1"/>
    <col min="6" max="6" width="15.75" customWidth="1"/>
    <col min="7" max="7" width="12.875" customWidth="1"/>
    <col min="8" max="8" width="14.625" customWidth="1"/>
    <col min="9" max="9" width="9.875" bestFit="1" customWidth="1"/>
    <col min="10" max="10" width="16.375" customWidth="1"/>
    <col min="11" max="11" width="18.625" bestFit="1" customWidth="1"/>
    <col min="12" max="12" width="16.625" customWidth="1"/>
    <col min="13" max="13" width="15.75" customWidth="1"/>
    <col min="14" max="14" width="16.875" bestFit="1" customWidth="1"/>
    <col min="15" max="15" width="16" bestFit="1" customWidth="1"/>
  </cols>
  <sheetData>
    <row r="1" spans="2:15" ht="35.25" customHeight="1" x14ac:dyDescent="0.4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45" customHeight="1" x14ac:dyDescent="0.2">
      <c r="B2" s="1" t="s">
        <v>1</v>
      </c>
      <c r="C2" s="4" t="s">
        <v>4</v>
      </c>
    </row>
    <row r="3" spans="2:15" ht="30" customHeight="1" x14ac:dyDescent="0.2">
      <c r="B3" t="s">
        <v>2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</row>
    <row r="4" spans="2:15" ht="30" customHeight="1" x14ac:dyDescent="0.2">
      <c r="H4" s="5"/>
      <c r="I4" s="9"/>
      <c r="K4" s="2"/>
      <c r="L4" s="9"/>
      <c r="M4" s="9"/>
      <c r="N4" s="10">
        <v>1</v>
      </c>
      <c r="O4" s="9" t="str">
        <f>IF(AND(Dane[[#This Row],[Koszt nabycia]]&gt;0,Dane[[#This Row],[Metoda amortyzacji]]&gt;0,Dane[[#This Row],[Czas użytkowania (lata)]]&gt;0),MAX(0,MIN((Dane[[#This Row],[Koszt nabycia]]-Dane[[#This Row],[Wartość odzyskana]]-Dane[[#This Row],[Poprzednia amortyzacja]]),IF(Dane[[#This Row],[Metoda amortyzacji]]="LN",((Dane[[#This Row],[Koszt nabycia]]-Dane[[#This Row],[Wartość odzyskana]])/Dane[[#This Row],[Czas użytkowania (lata)]]*Dane[[#This Row],[% w pierwszym roku]]),IF(Dane[[#This Row],[Metoda amortyzacji]]="SM 150%",MAX((Dane[[#This Row],[Koszt nabycia]]-Dane[[#This Row],[Wartość odzyskana]]-Dane[[#This Row],[Poprzednia amortyzacja]])/Dane[[#This Row],[Czas użytkowania (lata)]]*1.5*Dane[[#This Row],[% w pierwszym roku]],(Dane[[#This Row],[Koszt nabycia]]-Dane[[#This Row],[Wartość odzyskana]])/Dane[[#This Row],[Czas użytkowania (lata)]]*Dane[[#This Row],[% w pierwszym roku]]),IF(Dane[[#This Row],[Metoda amortyzacji]]="SM 200%",MAX((Dane[[#This Row],[Koszt nabycia]]-Dane[[#This Row],[Wartość odzyskana]]-Dane[[#This Row],[Poprzednia amortyzacja]])/Dane[[#This Row],[Czas użytkowania (lata)]]*2*Dane[[#This Row],[% w pierwszym roku]],(Dane[[#This Row],[Koszt nabycia]]-Dane[[#This Row],[Wartość odzyskana]])/Dane[[#This Row],[Czas użytkowania (lata)]]*Dane[[#This Row],[% w pierwszym roku]])))))),"")</f>
        <v/>
      </c>
    </row>
    <row r="5" spans="2:15" ht="30" customHeight="1" x14ac:dyDescent="0.2">
      <c r="H5" s="5"/>
      <c r="I5" s="9"/>
      <c r="K5" s="2"/>
      <c r="L5" s="9"/>
      <c r="M5" s="9"/>
      <c r="N5" s="10">
        <v>1</v>
      </c>
      <c r="O5" s="9" t="str">
        <f>IF(AND(Dane[[#This Row],[Koszt nabycia]]&gt;0,Dane[[#This Row],[Metoda amortyzacji]]&gt;0,Dane[[#This Row],[Czas użytkowania (lata)]]&gt;0),MAX(0,MIN((Dane[[#This Row],[Koszt nabycia]]-Dane[[#This Row],[Wartość odzyskana]]-Dane[[#This Row],[Poprzednia amortyzacja]]),IF(Dane[[#This Row],[Metoda amortyzacji]]="LN",((Dane[[#This Row],[Koszt nabycia]]-Dane[[#This Row],[Wartość odzyskana]])/Dane[[#This Row],[Czas użytkowania (lata)]]*Dane[[#This Row],[% w pierwszym roku]]),IF(Dane[[#This Row],[Metoda amortyzacji]]="SM 150%",MAX((Dane[[#This Row],[Koszt nabycia]]-Dane[[#This Row],[Wartość odzyskana]]-Dane[[#This Row],[Poprzednia amortyzacja]])/Dane[[#This Row],[Czas użytkowania (lata)]]*1.5*Dane[[#This Row],[% w pierwszym roku]],(Dane[[#This Row],[Koszt nabycia]]-Dane[[#This Row],[Wartość odzyskana]])/Dane[[#This Row],[Czas użytkowania (lata)]]*Dane[[#This Row],[% w pierwszym roku]]),IF(Dane[[#This Row],[Metoda amortyzacji]]="SM 200%",MAX((Dane[[#This Row],[Koszt nabycia]]-Dane[[#This Row],[Wartość odzyskana]]-Dane[[#This Row],[Poprzednia amortyzacja]])/Dane[[#This Row],[Czas użytkowania (lata)]]*2*Dane[[#This Row],[% w pierwszym roku]],(Dane[[#This Row],[Koszt nabycia]]-Dane[[#This Row],[Wartość odzyskana]])/Dane[[#This Row],[Czas użytkowania (lata)]]*Dane[[#This Row],[% w pierwszym roku]])))))),"")</f>
        <v/>
      </c>
    </row>
    <row r="6" spans="2:15" ht="30" customHeight="1" x14ac:dyDescent="0.2">
      <c r="B6" s="6"/>
      <c r="C6" s="6"/>
      <c r="D6" s="6"/>
      <c r="E6" s="6"/>
      <c r="F6" s="6"/>
      <c r="G6" s="6"/>
      <c r="H6" s="7"/>
      <c r="I6" s="9"/>
      <c r="J6" s="6"/>
      <c r="K6" s="8"/>
      <c r="L6" s="9"/>
      <c r="M6" s="9"/>
      <c r="N6" s="10"/>
      <c r="O6" s="9" t="str">
        <f>IF(AND(Dane[[#This Row],[Koszt nabycia]]&gt;0,Dane[[#This Row],[Metoda amortyzacji]]&gt;0,Dane[[#This Row],[Czas użytkowania (lata)]]&gt;0),MAX(0,MIN((Dane[[#This Row],[Koszt nabycia]]-Dane[[#This Row],[Wartość odzyskana]]-Dane[[#This Row],[Poprzednia amortyzacja]]),IF(Dane[[#This Row],[Metoda amortyzacji]]="LN",((Dane[[#This Row],[Koszt nabycia]]-Dane[[#This Row],[Wartość odzyskana]])/Dane[[#This Row],[Czas użytkowania (lata)]]*Dane[[#This Row],[% w pierwszym roku]]),IF(Dane[[#This Row],[Metoda amortyzacji]]="SM 150%",MAX((Dane[[#This Row],[Koszt nabycia]]-Dane[[#This Row],[Wartość odzyskana]]-Dane[[#This Row],[Poprzednia amortyzacja]])/Dane[[#This Row],[Czas użytkowania (lata)]]*1.5*Dane[[#This Row],[% w pierwszym roku]],(Dane[[#This Row],[Koszt nabycia]]-Dane[[#This Row],[Wartość odzyskana]])/Dane[[#This Row],[Czas użytkowania (lata)]]*Dane[[#This Row],[% w pierwszym roku]]),IF(Dane[[#This Row],[Metoda amortyzacji]]="SM 200%",MAX((Dane[[#This Row],[Koszt nabycia]]-Dane[[#This Row],[Wartość odzyskana]]-Dane[[#This Row],[Poprzednia amortyzacja]])/Dane[[#This Row],[Czas użytkowania (lata)]]*2*Dane[[#This Row],[% w pierwszym roku]],(Dane[[#This Row],[Koszt nabycia]]-Dane[[#This Row],[Wartość odzyskana]])/Dane[[#This Row],[Czas użytkowania (lata)]]*Dane[[#This Row],[% w pierwszym roku]])))))),"")</f>
        <v/>
      </c>
    </row>
    <row r="7" spans="2:15" ht="30" customHeight="1" x14ac:dyDescent="0.2">
      <c r="B7" s="6"/>
      <c r="C7" s="6"/>
      <c r="D7" s="6"/>
      <c r="E7" s="6"/>
      <c r="F7" s="6"/>
      <c r="G7" s="6"/>
      <c r="H7" s="7"/>
      <c r="I7" s="9"/>
      <c r="J7" s="6"/>
      <c r="K7" s="8"/>
      <c r="L7" s="9"/>
      <c r="M7" s="9"/>
      <c r="N7" s="10"/>
      <c r="O7" s="9" t="str">
        <f>IF(AND(Dane[[#This Row],[Koszt nabycia]]&gt;0,Dane[[#This Row],[Metoda amortyzacji]]&gt;0,Dane[[#This Row],[Czas użytkowania (lata)]]&gt;0),MAX(0,MIN((Dane[[#This Row],[Koszt nabycia]]-Dane[[#This Row],[Wartość odzyskana]]-Dane[[#This Row],[Poprzednia amortyzacja]]),IF(Dane[[#This Row],[Metoda amortyzacji]]="LN",((Dane[[#This Row],[Koszt nabycia]]-Dane[[#This Row],[Wartość odzyskana]])/Dane[[#This Row],[Czas użytkowania (lata)]]*Dane[[#This Row],[% w pierwszym roku]]),IF(Dane[[#This Row],[Metoda amortyzacji]]="SM 150%",MAX((Dane[[#This Row],[Koszt nabycia]]-Dane[[#This Row],[Wartość odzyskana]]-Dane[[#This Row],[Poprzednia amortyzacja]])/Dane[[#This Row],[Czas użytkowania (lata)]]*1.5*Dane[[#This Row],[% w pierwszym roku]],(Dane[[#This Row],[Koszt nabycia]]-Dane[[#This Row],[Wartość odzyskana]])/Dane[[#This Row],[Czas użytkowania (lata)]]*Dane[[#This Row],[% w pierwszym roku]]),IF(Dane[[#This Row],[Metoda amortyzacji]]="SM 200%",MAX((Dane[[#This Row],[Koszt nabycia]]-Dane[[#This Row],[Wartość odzyskana]]-Dane[[#This Row],[Poprzednia amortyzacja]])/Dane[[#This Row],[Czas użytkowania (lata)]]*2*Dane[[#This Row],[% w pierwszym roku]],(Dane[[#This Row],[Koszt nabycia]]-Dane[[#This Row],[Wartość odzyskana]])/Dane[[#This Row],[Czas użytkowania (lata)]]*Dane[[#This Row],[% w pierwszym roku]])))))),"")</f>
        <v/>
      </c>
    </row>
    <row r="8" spans="2:15" ht="30" customHeight="1" x14ac:dyDescent="0.2">
      <c r="B8" s="6"/>
      <c r="C8" s="6"/>
      <c r="D8" s="6"/>
      <c r="E8" s="6"/>
      <c r="F8" s="6"/>
      <c r="G8" s="6"/>
      <c r="H8" s="7"/>
      <c r="I8" s="9"/>
      <c r="J8" s="6"/>
      <c r="K8" s="8"/>
      <c r="L8" s="9"/>
      <c r="M8" s="9"/>
      <c r="N8" s="10"/>
      <c r="O8" s="9" t="str">
        <f>IF(AND(Dane[[#This Row],[Koszt nabycia]]&gt;0,Dane[[#This Row],[Metoda amortyzacji]]&gt;0,Dane[[#This Row],[Czas użytkowania (lata)]]&gt;0),MAX(0,MIN((Dane[[#This Row],[Koszt nabycia]]-Dane[[#This Row],[Wartość odzyskana]]-Dane[[#This Row],[Poprzednia amortyzacja]]),IF(Dane[[#This Row],[Metoda amortyzacji]]="LN",((Dane[[#This Row],[Koszt nabycia]]-Dane[[#This Row],[Wartość odzyskana]])/Dane[[#This Row],[Czas użytkowania (lata)]]*Dane[[#This Row],[% w pierwszym roku]]),IF(Dane[[#This Row],[Metoda amortyzacji]]="SM 150%",MAX((Dane[[#This Row],[Koszt nabycia]]-Dane[[#This Row],[Wartość odzyskana]]-Dane[[#This Row],[Poprzednia amortyzacja]])/Dane[[#This Row],[Czas użytkowania (lata)]]*1.5*Dane[[#This Row],[% w pierwszym roku]],(Dane[[#This Row],[Koszt nabycia]]-Dane[[#This Row],[Wartość odzyskana]])/Dane[[#This Row],[Czas użytkowania (lata)]]*Dane[[#This Row],[% w pierwszym roku]]),IF(Dane[[#This Row],[Metoda amortyzacji]]="SM 200%",MAX((Dane[[#This Row],[Koszt nabycia]]-Dane[[#This Row],[Wartość odzyskana]]-Dane[[#This Row],[Poprzednia amortyzacja]])/Dane[[#This Row],[Czas użytkowania (lata)]]*2*Dane[[#This Row],[% w pierwszym roku]],(Dane[[#This Row],[Koszt nabycia]]-Dane[[#This Row],[Wartość odzyskana]])/Dane[[#This Row],[Czas użytkowania (lata)]]*Dane[[#This Row],[% w pierwszym roku]])))))),"")</f>
        <v/>
      </c>
    </row>
    <row r="9" spans="2:15" ht="30" customHeight="1" x14ac:dyDescent="0.2">
      <c r="B9" t="s">
        <v>3</v>
      </c>
      <c r="I9" s="11">
        <f>SUBTOTAL(109,Dane[Koszt nabycia])</f>
        <v>0</v>
      </c>
      <c r="L9" s="11">
        <f>SUBTOTAL(109,Dane[Wartość odzyskana])</f>
        <v>0</v>
      </c>
      <c r="M9" s="11">
        <f>SUBTOTAL(109,Dane[Poprzednia amortyzacja])</f>
        <v>0</v>
      </c>
      <c r="O9" s="11">
        <f>SUBTOTAL(109,Dane[Amortyzacja w tym okresie])</f>
        <v>0</v>
      </c>
    </row>
  </sheetData>
  <mergeCells count="1">
    <mergeCell ref="B1:O1"/>
  </mergeCells>
  <phoneticPr fontId="2" type="noConversion"/>
  <dataValidations count="19">
    <dataValidation type="list" errorStyle="warning" allowBlank="1" showInputMessage="1" showErrorMessage="1" error="Wybierz z listy metodę amortyzacji. Wybierz pozycję ANULUJ, naciśnij klawisze ALT+STRZAŁKA W DÓŁ, aby wyświetlić opcje, a następnie użyj klawiszy STRZAŁKA W DÓŁ i ENTER w celu dokonania wyboru" sqref="J4:J8" xr:uid="{00000000-0002-0000-0000-000000000000}">
      <formula1>Metody_amortyzacji</formula1>
    </dataValidation>
    <dataValidation allowBlank="1" showInputMessage="1" showErrorMessage="1" prompt="Ten skoroszyt umożliwia utworzenie rejestru środków trwałych z uwzględnieniem amortyzacji. W arkuszu Metody amortyzacji dostosuj te metody. W tym arkuszu wprowadź szczegółowe informacje w tabeli Dane" sqref="A1" xr:uid="{00000000-0002-0000-0000-000001000000}"/>
    <dataValidation allowBlank="1" showInputMessage="1" showErrorMessage="1" prompt="Wprowadź datę w komórce po prawej stronie, a szczegóły w tabeli poniżej" sqref="B2" xr:uid="{00000000-0002-0000-0000-000002000000}"/>
    <dataValidation allowBlank="1" showInputMessage="1" showErrorMessage="1" prompt="W tej komórce wprowadź datę" sqref="C2" xr:uid="{00000000-0002-0000-0000-000003000000}"/>
    <dataValidation allowBlank="1" showInputMessage="1" showErrorMessage="1" prompt="W tej kolumnie pod tym nagłówkiem wprowadź nazwę środka trwałego. Za pomocą filtrów nagłówków możesz znaleźć konkretne wpisy" sqref="B3" xr:uid="{00000000-0002-0000-0000-000004000000}"/>
    <dataValidation allowBlank="1" showInputMessage="1" showErrorMessage="1" prompt="W tej kolumnie pod tym nagłówkiem wprowadź klasę środka trwałego" sqref="C3" xr:uid="{00000000-0002-0000-0000-000005000000}"/>
    <dataValidation allowBlank="1" showInputMessage="1" showErrorMessage="1" prompt="W tej kolumnie pod tym nagłówkiem wprowadź opis" sqref="D3" xr:uid="{00000000-0002-0000-0000-000006000000}"/>
    <dataValidation allowBlank="1" showInputMessage="1" showErrorMessage="1" prompt="W tej kolumnie pod tym nagłówkiem wprowadź lokalizację fizyczną" sqref="E3" xr:uid="{00000000-0002-0000-0000-000007000000}"/>
    <dataValidation allowBlank="1" showInputMessage="1" showErrorMessage="1" prompt="W tej kolumnie pod tym nagłówkiem wprowadź numer środka trwałego" sqref="F3" xr:uid="{00000000-0002-0000-0000-000008000000}"/>
    <dataValidation allowBlank="1" showInputMessage="1" showErrorMessage="1" prompt="W tej kolumnie pod tym nagłówkiem wprowadź numer seryjny" sqref="G3" xr:uid="{00000000-0002-0000-0000-000009000000}"/>
    <dataValidation allowBlank="1" showInputMessage="1" showErrorMessage="1" prompt="W tej kolumnie pod tym nagłówkiem wprowadź datę nabycia" sqref="H3" xr:uid="{00000000-0002-0000-0000-00000A000000}"/>
    <dataValidation allowBlank="1" showInputMessage="1" showErrorMessage="1" prompt="W tej kolumnie pod tym nagłówkiem wprowadź koszt nabycia" sqref="I3" xr:uid="{00000000-0002-0000-0000-00000B000000}"/>
    <dataValidation allowBlank="1" showInputMessage="1" showErrorMessage="1" prompt="W tej kolumnie pod tym nagłówkiem wybierz z listy metodę amortyzacji. Naciśnij klawisze ALT+STRZAŁKA W DÓŁ, aby otworzyć listę rozwijaną, a następnie naciśnij klawisz STRZAŁKA W DÓŁ i klawisz ENTER w celu dokonania wyboru" sqref="J3" xr:uid="{00000000-0002-0000-0000-00000C000000}"/>
    <dataValidation allowBlank="1" showInputMessage="1" showErrorMessage="1" prompt="W tej kolumnie pod tym nagłówkiem wprowadź czas użytkowania w latach" sqref="K3" xr:uid="{00000000-0002-0000-0000-00000D000000}"/>
    <dataValidation allowBlank="1" showInputMessage="1" showErrorMessage="1" prompt="W tej kolumnie pod tym nagłówkiem wprowadź wartość odzyskaną" sqref="L3" xr:uid="{00000000-0002-0000-0000-00000E000000}"/>
    <dataValidation allowBlank="1" showInputMessage="1" showErrorMessage="1" prompt="W tej kolumnie pod tym nagłówkiem wprowadź poprzednią amortyzację" sqref="M3" xr:uid="{00000000-0002-0000-0000-00000F000000}"/>
    <dataValidation allowBlank="1" showInputMessage="1" showErrorMessage="1" prompt="W tej kolumnie pod tym nagłówkiem wprowadź procent w pierwszym roku" sqref="N3" xr:uid="{00000000-0002-0000-0000-000010000000}"/>
    <dataValidation allowBlank="1" showInputMessage="1" showErrorMessage="1" prompt="W tej kolumnie pod tym nagłówkiem jest automatycznie obliczana kwota amortyzacji w tym okresie" sqref="O3" xr:uid="{00000000-0002-0000-0000-000011000000}"/>
    <dataValidation allowBlank="1" showInputMessage="1" showErrorMessage="1" prompt="W tej komórce znajduje się tytuł tego arkusza. W komórce poniżej wprowadź datę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RowHeight="14.25" x14ac:dyDescent="0.2"/>
  <cols>
    <col min="1" max="1" width="2.625" customWidth="1"/>
    <col min="2" max="2" width="20.75" customWidth="1"/>
    <col min="3" max="3" width="26.25" customWidth="1"/>
    <col min="4" max="4" width="64.625" customWidth="1"/>
    <col min="5" max="5" width="2.625" customWidth="1"/>
  </cols>
  <sheetData>
    <row r="1" spans="2:4" ht="30" customHeight="1" x14ac:dyDescent="0.2">
      <c r="B1" s="3" t="s">
        <v>18</v>
      </c>
      <c r="C1" s="3" t="s">
        <v>12</v>
      </c>
      <c r="D1" s="3" t="s">
        <v>6</v>
      </c>
    </row>
    <row r="2" spans="2:4" ht="28.5" x14ac:dyDescent="0.2">
      <c r="B2" t="s">
        <v>19</v>
      </c>
      <c r="C2" t="s">
        <v>22</v>
      </c>
      <c r="D2" t="s">
        <v>25</v>
      </c>
    </row>
    <row r="3" spans="2:4" ht="57" x14ac:dyDescent="0.2">
      <c r="B3" t="s">
        <v>20</v>
      </c>
      <c r="C3" t="s">
        <v>23</v>
      </c>
      <c r="D3" t="s">
        <v>26</v>
      </c>
    </row>
    <row r="4" spans="2:4" ht="57" x14ac:dyDescent="0.2">
      <c r="B4" t="s">
        <v>21</v>
      </c>
      <c r="C4" t="s">
        <v>24</v>
      </c>
      <c r="D4" t="s">
        <v>27</v>
      </c>
    </row>
  </sheetData>
  <phoneticPr fontId="2" type="noConversion"/>
  <dataValidations count="4">
    <dataValidation allowBlank="1" showInputMessage="1" showErrorMessage="1" prompt="Dostosuj wybór metody amortyzacji w tabeli Dane w arkuszu Rejestr środków trwałych, wstawiając bądź modyfikując metody amortyzacji w tabeli Metody w tym arkuszu" sqref="A1" xr:uid="{00000000-0002-0000-0100-000000000000}"/>
    <dataValidation allowBlank="1" showInputMessage="1" showErrorMessage="1" prompt="W tej kolumnie pod tym nagłówkiem wprowadź skrót. Za pomocą filtrów nagłówków możesz znaleźć konkretne wpisy" sqref="B1" xr:uid="{00000000-0002-0000-0100-000001000000}"/>
    <dataValidation allowBlank="1" showInputMessage="1" showErrorMessage="1" prompt="W tej kolumnie pod tym nagłówkiem wprowadź metodę amortyzacji" sqref="C1" xr:uid="{00000000-0002-0000-0100-000002000000}"/>
    <dataValidation allowBlank="1" showInputMessage="1" showErrorMessage="1" prompt="W tej kolumnie pod tym nagłówkiem wprowadź opis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REJESTR ŚRODKÓW TRWAŁYCH</vt:lpstr>
      <vt:lpstr>METODY AMORTYZACJI</vt:lpstr>
      <vt:lpstr>Metody_amortyzacji</vt:lpstr>
      <vt:lpstr>'REJESTR ŚRODKÓW TRWAŁYCH'!Print_Titles</vt:lpstr>
      <vt:lpstr>Region_tytułu_wiersza1..C2</vt:lpstr>
      <vt:lpstr>Tytuł_1</vt:lpstr>
      <vt:lpstr>Tytuł_2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2018-08-10T05:48:52Z</dcterms:created>
  <dcterms:modified xsi:type="dcterms:W3CDTF">2018-08-10T05:48:52Z</dcterms:modified>
</cp:coreProperties>
</file>