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4"/>
  <workbookPr filterPrivacy="1" codeName="ThisWorkbook"/>
  <xr:revisionPtr revIDLastSave="0" documentId="13_ncr:1_{A3B56E13-F7A3-4395-B398-D46CD4ED086C}" xr6:coauthVersionLast="41" xr6:coauthVersionMax="41" xr10:uidLastSave="{00000000-0000-0000-0000-000000000000}"/>
  <bookViews>
    <workbookView xWindow="-120" yWindow="-120" windowWidth="28860" windowHeight="16110" xr2:uid="{00000000-000D-0000-FFFF-FFFF00000000}"/>
  </bookViews>
  <sheets>
    <sheet name="PODSUMOWANIE BUDŻETU" sheetId="2" r:id="rId1"/>
    <sheet name="WYKRES ZYSKÓW I STRAT" sheetId="3" r:id="rId2"/>
    <sheet name="WYKRES BILANSU" sheetId="4" r:id="rId3"/>
  </sheets>
  <definedNames>
    <definedName name="_xlnm.Print_Titles" localSheetId="0">'PODSUMOWANIE BUDŻETU'!$3:$3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<sst xmlns="http://schemas.openxmlformats.org/spreadsheetml/2006/main" count="76" uniqueCount="61">
  <si>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RAPORT PODSUMOWANIA BUDŻETU</t>
  </si>
  <si>
    <t>Nazwa firmy</t>
  </si>
  <si>
    <t>Szare komórki są obliczane automatycznie i raczej nie należy ich zmieniać.</t>
  </si>
  <si>
    <t>Podsumowanie zysków i strat</t>
  </si>
  <si>
    <t>Przychód</t>
  </si>
  <si>
    <t>Marża brutto</t>
  </si>
  <si>
    <t>Procentowa marża brutto</t>
  </si>
  <si>
    <t>Sprzedaż nowych produktów</t>
  </si>
  <si>
    <t>Zestawienie sprzedaży regionalnej:</t>
  </si>
  <si>
    <t>Region północno-wschodni</t>
  </si>
  <si>
    <t>Region centralny</t>
  </si>
  <si>
    <t>Region zachodni</t>
  </si>
  <si>
    <t>Wydatki i marża:</t>
  </si>
  <si>
    <t>Wydatki sprzedażowe, ogólne i administracyjne</t>
  </si>
  <si>
    <t>Zysk (strata) operacyjny przed opodatkowaniem</t>
  </si>
  <si>
    <t>Marża operacyjna</t>
  </si>
  <si>
    <t>Podsumowanie bilansu</t>
  </si>
  <si>
    <t>Przepływ gotówkowy na koniec okresu</t>
  </si>
  <si>
    <t>Należności</t>
  </si>
  <si>
    <t>Spis</t>
  </si>
  <si>
    <t>Suma aktywów płynnych</t>
  </si>
  <si>
    <t>Aktywa wymagane przez umowy kredytowe</t>
  </si>
  <si>
    <t>Bufor względem zobowiązań kredytowych</t>
  </si>
  <si>
    <t>Inne pozycje bilansu:</t>
  </si>
  <si>
    <t>Nieruchomości, fabryki i wyposażenie</t>
  </si>
  <si>
    <t>Zobowiązania</t>
  </si>
  <si>
    <t>Zobowiązania długoterminowe</t>
  </si>
  <si>
    <t>Kapitał własny akcjonariuszy</t>
  </si>
  <si>
    <t>Podsumowanie metryk operacyjnych</t>
  </si>
  <si>
    <t>Możliwości produkcyjne — szt. na miesiąc</t>
  </si>
  <si>
    <t>Wskaźnik cyklu regulowania należności w dniach</t>
  </si>
  <si>
    <t>Liczba nowych zamówień</t>
  </si>
  <si>
    <t>Podsumowanie pozycji na tle konkurencji</t>
  </si>
  <si>
    <t>Udział rynkowy</t>
  </si>
  <si>
    <t>Przychód (OPR)</t>
  </si>
  <si>
    <t>Wprowadzenia nowych produktów (OPR)</t>
  </si>
  <si>
    <t>Liczba sprzedawców w terenie (szac.)</t>
  </si>
  <si>
    <t>Maj: wartości rzeczywiste</t>
  </si>
  <si>
    <t>Profil Twojej firmy</t>
  </si>
  <si>
    <t>Maj: wartości docelowe</t>
  </si>
  <si>
    <t>Konkurent 1</t>
  </si>
  <si>
    <t>Odchylenie miesięczne</t>
  </si>
  <si>
    <t>Konkurent 2</t>
  </si>
  <si>
    <t>OPR: wartości rzeczywiste</t>
  </si>
  <si>
    <t>Konkurent 3</t>
  </si>
  <si>
    <t>OPR: wartości docelowe</t>
  </si>
  <si>
    <t>Konkurent 4</t>
  </si>
  <si>
    <t>Odchylenie OPR</t>
  </si>
  <si>
    <t>Inne</t>
  </si>
  <si>
    <t>N/D</t>
  </si>
  <si>
    <t>Uwagi</t>
  </si>
  <si>
    <t>Dzięki skuteczniejszym działaniom w regionie zachodnim przekroczyliśmy przychód docelowy na maj o 9%.</t>
  </si>
  <si>
    <t>Różnica w przepływie gotówkowym wynikła z rozliczenia pieniężnego sporu prawnego z nazwą X w dniu 8 maja.</t>
  </si>
  <si>
    <t>Różnica wynikła z zakupu nowej maszyny do fabryki B.</t>
  </si>
  <si>
    <t>Problemy z jakością wynikły z niepoprawnego pokrycia farbą na linii produkcyjnej nr 3. Kierownictwo wdrożyło nowe mechanizmy wykrywania.</t>
  </si>
  <si>
    <t>Udział rynkowy wzrósł dzięki dobrym wynikom sprzedaży nowych produktów.</t>
  </si>
  <si>
    <t>WYKRES PODSUMOWANIA ZYSKÓW I STRAT</t>
  </si>
  <si>
    <t>W tej komórce znajduje się wykres słupkowy przedstawiający wartości rzeczywiste i docelowe dla roku i miesiąca.</t>
  </si>
  <si>
    <t>WYKRES PODSUMOWANIA BILANSU</t>
  </si>
  <si>
    <t>W tej komórce znajduje się wykres słupkowy przedstawiający miesięczne wartości rzeczywiste i docelowe.</t>
  </si>
  <si>
    <t>Liczba usterek na 1000 wyprodukowanych widżetów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</si>
</sst>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9" formatCode="#,##0.00\ &quot;zł&quot;"/>
    <numFmt numFmtId="171" formatCode="#,##0_ ;[Red]\-#,##0\ "/>
    <numFmt numFmtId="172" formatCode="#,##0.0"/>
  </numFmts>
  <fonts count="35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6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171" fontId="0" fillId="0" borderId="5" xfId="0" applyNumberFormat="1" applyFont="1" applyBorder="1" applyAlignment="1">
      <alignment horizontal="right" vertical="center" wrapText="1"/>
    </xf>
    <xf numFmtId="171" fontId="0" fillId="0" borderId="1" xfId="0" applyNumberFormat="1" applyFont="1" applyBorder="1" applyAlignment="1">
      <alignment horizontal="right" vertical="center" wrapText="1"/>
    </xf>
    <xf numFmtId="8" fontId="0" fillId="0" borderId="0" xfId="0" applyNumberFormat="1" applyFont="1" applyAlignment="1">
      <alignment horizontal="right" vertical="center"/>
    </xf>
    <xf numFmtId="8" fontId="0" fillId="0" borderId="13" xfId="0" applyNumberFormat="1" applyFont="1" applyBorder="1" applyAlignment="1">
      <alignment horizontal="right" vertical="center"/>
    </xf>
    <xf numFmtId="172" fontId="0" fillId="0" borderId="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 horizontal="right" vertical="center"/>
    </xf>
  </cellXfs>
  <cellStyles count="48">
    <cellStyle name="20% — akcent 1" xfId="26" builtinId="30" customBuiltin="1"/>
    <cellStyle name="20% — akcent 2" xfId="30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7" builtinId="31" customBuiltin="1"/>
    <cellStyle name="40% — akcent 2" xfId="31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8" builtinId="32" customBuiltin="1"/>
    <cellStyle name="60% — akcent 2" xfId="32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5" builtinId="29" customBuiltin="1"/>
    <cellStyle name="Akcent 2" xfId="29" builtinId="33" customBuiltin="1"/>
    <cellStyle name="Akcent 3" xfId="6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Hiperłącze" xfId="5" builtinId="8" customBuiltin="1"/>
    <cellStyle name="Komórka połączona" xfId="19" builtinId="24" customBuiltin="1"/>
    <cellStyle name="Komórka zaznaczona" xfId="20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2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46"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 tint="0.24994659260841701"/>
        <name val="Arial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Podsumowanie bilansu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Podsumowanie zysków i strat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'PODSUMOWANIE BUDŻETU'!$C$5</c:f>
              <c:strCache>
                <c:ptCount val="1"/>
                <c:pt idx="0">
                  <c:v>Maj: wartości rzeczywiste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('PODSUMOWANIE BUDŻETU'!$B$6,'PODSUMOWANIE BUDŻETU'!$B$7,'PODSUMOWANIE BUDŻETU'!$B$9,'PODSUMOWANIE BUDŻETU'!$B$15,'PODSUMOWANIE BUDŻETU'!$B$16)</c:f>
              <c:strCache>
                <c:ptCount val="5"/>
                <c:pt idx="0">
                  <c:v>Przychód</c:v>
                </c:pt>
                <c:pt idx="1">
                  <c:v>Marża brutto</c:v>
                </c:pt>
                <c:pt idx="2">
                  <c:v>Sprzedaż nowych produktów</c:v>
                </c:pt>
                <c:pt idx="3">
                  <c:v>Wydatki sprzedażowe, ogólne i administracyjne</c:v>
                </c:pt>
                <c:pt idx="4">
                  <c:v>Zysk (strata) operacyjny przed opodatkowaniem</c:v>
                </c:pt>
              </c:strCache>
            </c:strRef>
          </c:cat>
          <c:val>
            <c:numRef>
              <c:f>('PODSUMOWANIE BUDŻETU'!$C$6,'PODSUMOWANIE BUDŻETU'!$C$7,'PODSUMOWANIE BUDŻETU'!$C$9,'PODSUMOWANIE BUDŻETU'!$C$15,'PODSUMOWANIE BUDŻETU'!$C$16)</c:f>
              <c:numCache>
                <c:formatCode>"zł"#,##0.00_);[Red]\("zł"#,##0.00\)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'PODSUMOWANIE BUDŻETU'!$D$5</c:f>
              <c:strCache>
                <c:ptCount val="1"/>
                <c:pt idx="0">
                  <c:v>Maj: wartości docelowe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('PODSUMOWANIE BUDŻETU'!$B$6,'PODSUMOWANIE BUDŻETU'!$B$7,'PODSUMOWANIE BUDŻETU'!$B$9,'PODSUMOWANIE BUDŻETU'!$B$15,'PODSUMOWANIE BUDŻETU'!$B$16)</c:f>
              <c:strCache>
                <c:ptCount val="5"/>
                <c:pt idx="0">
                  <c:v>Przychód</c:v>
                </c:pt>
                <c:pt idx="1">
                  <c:v>Marża brutto</c:v>
                </c:pt>
                <c:pt idx="2">
                  <c:v>Sprzedaż nowych produktów</c:v>
                </c:pt>
                <c:pt idx="3">
                  <c:v>Wydatki sprzedażowe, ogólne i administracyjne</c:v>
                </c:pt>
                <c:pt idx="4">
                  <c:v>Zysk (strata) operacyjny przed opodatkowaniem</c:v>
                </c:pt>
              </c:strCache>
            </c:strRef>
          </c:cat>
          <c:val>
            <c:numRef>
              <c:f>('PODSUMOWANIE BUDŻETU'!$D$6,'PODSUMOWANIE BUDŻETU'!$D$7,'PODSUMOWANIE BUDŻETU'!$D$9,'PODSUMOWANIE BUDŻETU'!$D$15,'PODSUMOWANIE BUDŻETU'!$D$16)</c:f>
              <c:numCache>
                <c:formatCode>"zł"#,##0.00_);[Red]\("zł"#,##0.00\)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'PODSUMOWANIE BUDŻETU'!$F$5</c:f>
              <c:strCache>
                <c:ptCount val="1"/>
                <c:pt idx="0">
                  <c:v>OPR: wartości rzeczywiste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('PODSUMOWANIE BUDŻETU'!$B$6,'PODSUMOWANIE BUDŻETU'!$B$7,'PODSUMOWANIE BUDŻETU'!$B$9,'PODSUMOWANIE BUDŻETU'!$B$15,'PODSUMOWANIE BUDŻETU'!$B$16)</c:f>
              <c:strCache>
                <c:ptCount val="5"/>
                <c:pt idx="0">
                  <c:v>Przychód</c:v>
                </c:pt>
                <c:pt idx="1">
                  <c:v>Marża brutto</c:v>
                </c:pt>
                <c:pt idx="2">
                  <c:v>Sprzedaż nowych produktów</c:v>
                </c:pt>
                <c:pt idx="3">
                  <c:v>Wydatki sprzedażowe, ogólne i administracyjne</c:v>
                </c:pt>
                <c:pt idx="4">
                  <c:v>Zysk (strata) operacyjny przed opodatkowaniem</c:v>
                </c:pt>
              </c:strCache>
            </c:strRef>
          </c:cat>
          <c:val>
            <c:numRef>
              <c:f>('PODSUMOWANIE BUDŻETU'!$F$6,'PODSUMOWANIE BUDŻETU'!$F$7,'PODSUMOWANIE BUDŻETU'!$F$9,'PODSUMOWANIE BUDŻETU'!$F$15,'PODSUMOWANIE BUDŻETU'!$F$16)</c:f>
              <c:numCache>
                <c:formatCode>"zł"#,##0.00_);[Red]\("zł"#,##0.00\)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'PODSUMOWANIE BUDŻETU'!$G$5</c:f>
              <c:strCache>
                <c:ptCount val="1"/>
                <c:pt idx="0">
                  <c:v>OPR: wartości docelowe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('PODSUMOWANIE BUDŻETU'!$B$6,'PODSUMOWANIE BUDŻETU'!$B$7,'PODSUMOWANIE BUDŻETU'!$B$9,'PODSUMOWANIE BUDŻETU'!$B$15,'PODSUMOWANIE BUDŻETU'!$B$16)</c:f>
              <c:strCache>
                <c:ptCount val="5"/>
                <c:pt idx="0">
                  <c:v>Przychód</c:v>
                </c:pt>
                <c:pt idx="1">
                  <c:v>Marża brutto</c:v>
                </c:pt>
                <c:pt idx="2">
                  <c:v>Sprzedaż nowych produktów</c:v>
                </c:pt>
                <c:pt idx="3">
                  <c:v>Wydatki sprzedażowe, ogólne i administracyjne</c:v>
                </c:pt>
                <c:pt idx="4">
                  <c:v>Zysk (strata) operacyjny przed opodatkowaniem</c:v>
                </c:pt>
              </c:strCache>
            </c:strRef>
          </c:cat>
          <c:val>
            <c:numRef>
              <c:f>('PODSUMOWANIE BUDŻETU'!$G$6,'PODSUMOWANIE BUDŻETU'!$G$7,'PODSUMOWANIE BUDŻETU'!$G$9,'PODSUMOWANIE BUDŻETU'!$G$15,'PODSUMOWANIE BUDŻETU'!$G$16)</c:f>
              <c:numCache>
                <c:formatCode>"zł"#,##0.00_);[Red]\("zł"#,##0.00\)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'PODSUMOWANIE BUDŻETU'!$C$19</c:f>
              <c:strCache>
                <c:ptCount val="1"/>
                <c:pt idx="0">
                  <c:v>Maj: wartości rzeczywiste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('PODSUMOWANIE BUDŻETU'!$B$20,'PODSUMOWANIE BUDŻETU'!$B$21,'PODSUMOWANIE BUDŻETU'!$B$22,'PODSUMOWANIE BUDŻETU'!$B$27,'PODSUMOWANIE BUDŻETU'!$B$28,'PODSUMOWANIE BUDŻETU'!$B$29)</c:f>
              <c:strCache>
                <c:ptCount val="6"/>
                <c:pt idx="0">
                  <c:v>Przepływ gotówkowy na koniec okresu</c:v>
                </c:pt>
                <c:pt idx="1">
                  <c:v>Należności</c:v>
                </c:pt>
                <c:pt idx="2">
                  <c:v>Spis</c:v>
                </c:pt>
                <c:pt idx="3">
                  <c:v>Nieruchomości, fabryki i wyposażenie</c:v>
                </c:pt>
                <c:pt idx="4">
                  <c:v>Zobowiązania</c:v>
                </c:pt>
                <c:pt idx="5">
                  <c:v>Zobowiązania długoterminowe</c:v>
                </c:pt>
              </c:strCache>
            </c:strRef>
          </c:cat>
          <c:val>
            <c:numRef>
              <c:f>('PODSUMOWANIE BUDŻETU'!$C$20,'PODSUMOWANIE BUDŻETU'!$C$21,'PODSUMOWANIE BUDŻETU'!$C$22,'PODSUMOWANIE BUDŻETU'!$C$27,'PODSUMOWANIE BUDŻETU'!$C$28,'PODSUMOWANIE BUDŻETU'!$C$29)</c:f>
              <c:numCache>
                <c:formatCode>"zł"#,##0.00_);[Red]\("zł"#,##0.00\)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'PODSUMOWANIE BUDŻETU'!$D$19</c:f>
              <c:strCache>
                <c:ptCount val="1"/>
                <c:pt idx="0">
                  <c:v>Maj: wartości docelowe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('PODSUMOWANIE BUDŻETU'!$B$20,'PODSUMOWANIE BUDŻETU'!$B$21,'PODSUMOWANIE BUDŻETU'!$B$22,'PODSUMOWANIE BUDŻETU'!$B$27,'PODSUMOWANIE BUDŻETU'!$B$28,'PODSUMOWANIE BUDŻETU'!$B$29)</c:f>
              <c:strCache>
                <c:ptCount val="6"/>
                <c:pt idx="0">
                  <c:v>Przepływ gotówkowy na koniec okresu</c:v>
                </c:pt>
                <c:pt idx="1">
                  <c:v>Należności</c:v>
                </c:pt>
                <c:pt idx="2">
                  <c:v>Spis</c:v>
                </c:pt>
                <c:pt idx="3">
                  <c:v>Nieruchomości, fabryki i wyposażenie</c:v>
                </c:pt>
                <c:pt idx="4">
                  <c:v>Zobowiązania</c:v>
                </c:pt>
                <c:pt idx="5">
                  <c:v>Zobowiązania długoterminowe</c:v>
                </c:pt>
              </c:strCache>
            </c:strRef>
          </c:cat>
          <c:val>
            <c:numRef>
              <c:f>('PODSUMOWANIE BUDŻETU'!$D$20,'PODSUMOWANIE BUDŻETU'!$D$21,'PODSUMOWANIE BUDŻETU'!$D$22,'PODSUMOWANIE BUDŻETU'!$D$27,'PODSUMOWANIE BUDŻETU'!$D$28,'PODSUMOWANIE BUDŻETU'!$D$29)</c:f>
              <c:numCache>
                <c:formatCode>"zł"#,##0.00_);[Red]\("zł"#,##0.00\)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WYKRES ZYSK&#211;W I STRAT'!A1"/><Relationship Id="rId1" Type="http://schemas.openxmlformats.org/officeDocument/2006/relationships/hyperlink" Target="#'PODSUMOWANIE BUD&#379;ETU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ODSUMOWANIE BUD&#379;ETU'!A1"/><Relationship Id="rId2" Type="http://schemas.openxmlformats.org/officeDocument/2006/relationships/hyperlink" Target="#'WYKRES BILANSU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WYKRES BILANSU'!A1"/><Relationship Id="rId2" Type="http://schemas.openxmlformats.org/officeDocument/2006/relationships/hyperlink" Target="#'WYKRES ZYSK&#211;W I STRAT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38100</xdr:rowOff>
    </xdr:from>
    <xdr:to>
      <xdr:col>8</xdr:col>
      <xdr:colOff>593553</xdr:colOff>
      <xdr:row>3</xdr:row>
      <xdr:rowOff>295276</xdr:rowOff>
    </xdr:to>
    <xdr:grpSp>
      <xdr:nvGrpSpPr>
        <xdr:cNvPr id="4" name="Grupa 3" descr="Przyciski Poprzedni i następny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12249150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Prostokąt 1" descr="Przycisk nawigacji do komórki A1 w tym arkuszu">
            <a:hlinkClick xmlns:r="http://schemas.openxmlformats.org/officeDocument/2006/relationships" r:id="rId1" tooltip="Wybierz, aby przejść do komórki A1 w tym arkuszu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Prostokąt 2" descr="Przycisk nawigacji do arkusza wykresu zysków i strat">
            <a:hlinkClick xmlns:r="http://schemas.openxmlformats.org/officeDocument/2006/relationships" r:id="rId2" tooltip="Wybierz, aby przejść do arkusza wykresu zysków i strat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Wykres zysków i strat" descr="Wykres słupkowy przedstawiający wartości rzeczywiste i docelowe dla miesiąca i rok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Grupa 9" descr="Przyciski Poprzedni i następny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35330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Prostokąt 3" descr="Przycisk nawigacji do arkusza bilansu">
            <a:hlinkClick xmlns:r="http://schemas.openxmlformats.org/officeDocument/2006/relationships" r:id="rId2" tooltip="Wybierz, aby przejść do arkusza wykresu bilansu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Prostokąt 5" descr="Przycisk nawigacji do podsumowania budżetu">
            <a:hlinkClick xmlns:r="http://schemas.openxmlformats.org/officeDocument/2006/relationships" r:id="rId3" tooltip="Wybierz, aby przejść do arkusza Podsumowanie budżetu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Wykres podsumowania budżetu" descr="Wykres słupkowy przedstawiający miesięczne wartości rzeczywiste i docelow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Grupa 12" descr="Przyciski Poprzedni i następny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Prostokąt 13" descr="Przycisk nawigacji do arkusza wykresu zysków i strat">
            <a:hlinkClick xmlns:r="http://schemas.openxmlformats.org/officeDocument/2006/relationships" r:id="rId2" tooltip="Wybierz, aby przejść do arkusza wykresu zysków i strat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Prostokąt 14" descr="Przycisk nawigacji do komórki A1 w tym arkuszu">
            <a:hlinkClick xmlns:r="http://schemas.openxmlformats.org/officeDocument/2006/relationships" r:id="rId3" tooltip="Wybierz, aby przejść do komórki A1 w tym arkuszu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pl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7" headerRowDxfId="35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odsumowanie zysków i strat" totalsRowLabel="Total"/>
    <tableColumn id="2" xr3:uid="{00000000-0010-0000-0000-000002000000}" name="Maj: wartości rzeczywiste"/>
    <tableColumn id="3" xr3:uid="{00000000-0010-0000-0000-000003000000}" name="Maj: wartości docelowe"/>
    <tableColumn id="4" xr3:uid="{00000000-0010-0000-0000-000004000000}" name="Odchylenie miesięczne"/>
    <tableColumn id="5" xr3:uid="{00000000-0010-0000-0000-000005000000}" name="OPR: wartości rzeczywiste"/>
    <tableColumn id="6" xr3:uid="{00000000-0010-0000-0000-000006000000}" name="OPR: wartości docelowe"/>
    <tableColumn id="7" xr3:uid="{00000000-0010-0000-0000-000007000000}" name="Odchylenie OPR"/>
    <tableColumn id="8" xr3:uid="{00000000-0010-0000-0000-000008000000}" name="Uwagi" totalsRowFunction="count"/>
  </tableColumns>
  <tableStyleInfo name="Podsumowanie zysków i strat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pozycje zysków i strat, miesięczne wartości rzeczywiste i docelowe, wartości rzeczywiste i docelowe od początku roku oraz uwagi. Odchylenia miesięczne i od początku roku są obliczane automatycz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Podsumowanie bilansu" totalsRowLabel="Total" dataDxfId="34" totalsRowDxfId="33"/>
    <tableColumn id="2" xr3:uid="{00000000-0010-0000-0100-000002000000}" name="Maj: wartości rzeczywiste"/>
    <tableColumn id="3" xr3:uid="{00000000-0010-0000-0100-000003000000}" name="Maj: wartości docelowe"/>
    <tableColumn id="4" xr3:uid="{00000000-0010-0000-0100-000004000000}" name="Odchylenie miesięczne"/>
    <tableColumn id="5" xr3:uid="{00000000-0010-0000-0100-000005000000}" name="OPR: wartości rzeczywiste"/>
    <tableColumn id="6" xr3:uid="{00000000-0010-0000-0100-000006000000}" name="OPR: wartości docelowe"/>
    <tableColumn id="7" xr3:uid="{00000000-0010-0000-0100-000007000000}" name="Odchylenie OPR"/>
    <tableColumn id="8" xr3:uid="{00000000-0010-0000-0100-000008000000}" name="Uwagi" totalsRowFunction="count"/>
  </tableColumns>
  <tableStyleInfo name="Podsumowanie bilansu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pozycje bilansu, miesięczne wartości rzeczywiste i docelowe oraz uwagi. Odchylenia miesięczne i od początku roku są obliczane automatyczni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2:I36" headerRowDxfId="32" dataDxfId="30" headerRowBorderDxfId="31" tableBorderDxfId="29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Podsumowanie metryk operacyjnych" totalsRowLabel="Total" dataDxfId="28" totalsRowDxfId="27"/>
    <tableColumn id="2" xr3:uid="{00000000-0010-0000-0200-000002000000}" name="Maj: wartości rzeczywiste" dataDxfId="5" totalsRowDxfId="26"/>
    <tableColumn id="3" xr3:uid="{00000000-0010-0000-0200-000003000000}" name="Maj: wartości docelowe" dataDxfId="4" totalsRowDxfId="25"/>
    <tableColumn id="4" xr3:uid="{00000000-0010-0000-0200-000004000000}" name="Odchylenie miesięczne" dataDxfId="3" totalsRowDxfId="24"/>
    <tableColumn id="5" xr3:uid="{00000000-0010-0000-0200-000005000000}" name="OPR: wartości rzeczywiste" dataDxfId="2" totalsRowDxfId="23"/>
    <tableColumn id="6" xr3:uid="{00000000-0010-0000-0200-000006000000}" name="OPR: wartości docelowe" dataDxfId="1" totalsRowDxfId="22"/>
    <tableColumn id="7" xr3:uid="{00000000-0010-0000-0200-000007000000}" name="Odchylenie OPR" dataDxfId="0" totalsRowDxfId="21">
      <calculatedColumnFormula>F33-G33</calculatedColumnFormula>
    </tableColumn>
    <tableColumn id="8" xr3:uid="{00000000-0010-0000-0200-000008000000}" name="Uwagi" totalsRowFunction="count" dataDxfId="20" totalsRowDxfId="19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pozycje wskaźników operacyjnych, miesięczne wartości rzeczywiste i docelowe, wartości rzeczywiste i docelowe od początku roku oraz uwagi. Odchylenia miesięczne i od początku roku są obliczane automatyczni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ompetitive" displayName="Competitive" ref="B38:I42" headerRowDxfId="18" headerRowBorderDxfId="17" tableBorderDxfId="16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Podsumowanie pozycji na tle konkurencji" totalsRowLabel="Total" dataDxfId="15" totalsRowDxfId="14"/>
    <tableColumn id="2" xr3:uid="{00000000-0010-0000-0300-000002000000}" name="Profil Twojej firmy" totalsRowDxfId="13"/>
    <tableColumn id="3" xr3:uid="{00000000-0010-0000-0300-000003000000}" name="Konkurent 1" totalsRowDxfId="12"/>
    <tableColumn id="4" xr3:uid="{00000000-0010-0000-0300-000004000000}" name="Konkurent 2" totalsRowDxfId="11"/>
    <tableColumn id="5" xr3:uid="{00000000-0010-0000-0300-000005000000}" name="Konkurent 3" totalsRowDxfId="10"/>
    <tableColumn id="6" xr3:uid="{00000000-0010-0000-0300-000006000000}" name="Konkurent 4" totalsRowDxfId="9"/>
    <tableColumn id="7" xr3:uid="{00000000-0010-0000-0300-000007000000}" name="Inne" totalsRowDxfId="8"/>
    <tableColumn id="8" xr3:uid="{00000000-0010-0000-0300-000008000000}" name="Uwagi" totalsRowFunction="count" dataDxfId="7" totalsRowDxfId="6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pozycje podsumowania konkurencyjności, profil Twojej firmy, dane dotyczące konkurentów oraz uwagi. Wartości w komórkach zawierających formuły są obliczane automatycznie.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5" customWidth="1"/>
    <col min="2" max="2" width="52" style="5" customWidth="1"/>
    <col min="3" max="8" width="23" style="5" customWidth="1"/>
    <col min="9" max="9" width="63.5703125" style="5" bestFit="1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1</v>
      </c>
      <c r="C3" s="9"/>
      <c r="D3" s="9"/>
      <c r="E3" s="9"/>
      <c r="F3" s="9"/>
      <c r="G3" s="9"/>
      <c r="H3" s="9"/>
      <c r="I3" s="10"/>
    </row>
    <row r="4" spans="2:9" s="32" customFormat="1" ht="38.25" customHeight="1">
      <c r="B4" s="33" t="s">
        <v>2</v>
      </c>
      <c r="C4" s="34"/>
      <c r="H4" s="35"/>
      <c r="I4" s="35"/>
    </row>
    <row r="5" spans="2:9" ht="33.75" customHeight="1">
      <c r="B5" s="28" t="s">
        <v>3</v>
      </c>
      <c r="C5" s="53" t="s">
        <v>37</v>
      </c>
      <c r="D5" s="53" t="s">
        <v>39</v>
      </c>
      <c r="E5" s="53" t="s">
        <v>41</v>
      </c>
      <c r="F5" s="53" t="s">
        <v>43</v>
      </c>
      <c r="G5" s="53" t="s">
        <v>45</v>
      </c>
      <c r="H5" s="53" t="s">
        <v>47</v>
      </c>
      <c r="I5" s="23" t="s">
        <v>50</v>
      </c>
    </row>
    <row r="6" spans="2:9" ht="30" customHeight="1">
      <c r="B6" s="24" t="s">
        <v>4</v>
      </c>
      <c r="C6" s="60">
        <v>1200000</v>
      </c>
      <c r="D6" s="60">
        <v>1100000</v>
      </c>
      <c r="E6" s="60">
        <f>C6-D6</f>
        <v>100000</v>
      </c>
      <c r="F6" s="60">
        <v>6200000</v>
      </c>
      <c r="G6" s="60">
        <v>6000000</v>
      </c>
      <c r="H6" s="60">
        <f>F6-G6</f>
        <v>200000</v>
      </c>
      <c r="I6" s="25" t="s">
        <v>51</v>
      </c>
    </row>
    <row r="7" spans="2:9" ht="30" customHeight="1">
      <c r="B7" s="24" t="s">
        <v>5</v>
      </c>
      <c r="C7" s="60">
        <v>150000</v>
      </c>
      <c r="D7" s="60">
        <v>160000</v>
      </c>
      <c r="E7" s="60">
        <f>C7-D7</f>
        <v>-10000</v>
      </c>
      <c r="F7" s="60">
        <v>640000</v>
      </c>
      <c r="G7" s="60">
        <v>750000</v>
      </c>
      <c r="H7" s="60">
        <f>F7-G7</f>
        <v>-110000</v>
      </c>
      <c r="I7" s="25"/>
    </row>
    <row r="8" spans="2:9" ht="30" customHeight="1">
      <c r="B8" s="24" t="s">
        <v>6</v>
      </c>
      <c r="C8" s="26">
        <f>IF(C6=0,0,C7/C6)</f>
        <v>0.125</v>
      </c>
      <c r="D8" s="26">
        <f>IF(D6=0,0,D7/D6)</f>
        <v>0.14545454545454545</v>
      </c>
      <c r="E8" s="26">
        <f>C8-D8</f>
        <v>-2.0454545454545447E-2</v>
      </c>
      <c r="F8" s="26">
        <f>IF(F6=0,0,F7/F6)</f>
        <v>0.1032258064516129</v>
      </c>
      <c r="G8" s="26">
        <f>IF(G6=0,0,G7/G6)</f>
        <v>0.125</v>
      </c>
      <c r="H8" s="26">
        <f>F8-G8</f>
        <v>-2.1774193548387097E-2</v>
      </c>
      <c r="I8" s="25"/>
    </row>
    <row r="9" spans="2:9" ht="30" customHeight="1">
      <c r="B9" s="24" t="s">
        <v>7</v>
      </c>
      <c r="C9" s="60">
        <v>200000</v>
      </c>
      <c r="D9" s="60">
        <v>150000</v>
      </c>
      <c r="E9" s="60">
        <f>C9-D9</f>
        <v>50000</v>
      </c>
      <c r="F9" s="60">
        <v>900000</v>
      </c>
      <c r="G9" s="60">
        <v>750000</v>
      </c>
      <c r="H9" s="60">
        <f>F9-G9</f>
        <v>150000</v>
      </c>
      <c r="I9" s="25"/>
    </row>
    <row r="10" spans="2:9" ht="30" customHeight="1">
      <c r="B10" s="39" t="s">
        <v>8</v>
      </c>
      <c r="C10" s="49"/>
      <c r="D10" s="49"/>
      <c r="E10" s="49"/>
      <c r="F10" s="49"/>
      <c r="G10" s="49"/>
      <c r="H10" s="49"/>
      <c r="I10" s="50"/>
    </row>
    <row r="11" spans="2:9" ht="30" customHeight="1">
      <c r="B11" s="24" t="s">
        <v>9</v>
      </c>
      <c r="C11" s="60">
        <v>400000</v>
      </c>
      <c r="D11" s="60">
        <v>400000</v>
      </c>
      <c r="E11" s="60">
        <f>C11-D11</f>
        <v>0</v>
      </c>
      <c r="F11" s="60">
        <v>2200000</v>
      </c>
      <c r="G11" s="60">
        <v>2000000</v>
      </c>
      <c r="H11" s="60">
        <f>F11-G11</f>
        <v>200000</v>
      </c>
      <c r="I11" s="25"/>
    </row>
    <row r="12" spans="2:9" ht="30" customHeight="1">
      <c r="B12" s="24" t="s">
        <v>10</v>
      </c>
      <c r="C12" s="60">
        <v>400000</v>
      </c>
      <c r="D12" s="60">
        <v>400000</v>
      </c>
      <c r="E12" s="60">
        <f>C12-D12</f>
        <v>0</v>
      </c>
      <c r="F12" s="60">
        <v>2400000</v>
      </c>
      <c r="G12" s="60">
        <v>2000000</v>
      </c>
      <c r="H12" s="60">
        <f>F12-G12</f>
        <v>400000</v>
      </c>
      <c r="I12" s="25"/>
    </row>
    <row r="13" spans="2:9" ht="30" customHeight="1">
      <c r="B13" s="24" t="s">
        <v>11</v>
      </c>
      <c r="C13" s="60">
        <v>400000</v>
      </c>
      <c r="D13" s="60">
        <v>300000</v>
      </c>
      <c r="E13" s="60">
        <f>C13-D13</f>
        <v>100000</v>
      </c>
      <c r="F13" s="60">
        <v>1600000</v>
      </c>
      <c r="G13" s="60">
        <v>2000000</v>
      </c>
      <c r="H13" s="60">
        <f>F13-G13</f>
        <v>-400000</v>
      </c>
      <c r="I13" s="25"/>
    </row>
    <row r="14" spans="2:9" ht="30" customHeight="1">
      <c r="B14" s="39" t="s">
        <v>12</v>
      </c>
      <c r="C14" s="49"/>
      <c r="D14" s="49"/>
      <c r="E14" s="49"/>
      <c r="F14" s="49"/>
      <c r="G14" s="49"/>
      <c r="H14" s="49"/>
      <c r="I14" s="50"/>
    </row>
    <row r="15" spans="2:9" ht="30" customHeight="1">
      <c r="B15" s="24" t="s">
        <v>13</v>
      </c>
      <c r="C15" s="60">
        <v>100000</v>
      </c>
      <c r="D15" s="60">
        <v>120000</v>
      </c>
      <c r="E15" s="60">
        <f>D15-C15</f>
        <v>20000</v>
      </c>
      <c r="F15" s="60">
        <v>500000</v>
      </c>
      <c r="G15" s="60">
        <v>600000</v>
      </c>
      <c r="H15" s="60">
        <f>G15-F15</f>
        <v>100000</v>
      </c>
      <c r="I15" s="25"/>
    </row>
    <row r="16" spans="2:9" ht="30" customHeight="1">
      <c r="B16" s="24" t="s">
        <v>14</v>
      </c>
      <c r="C16" s="60">
        <v>50000</v>
      </c>
      <c r="D16" s="60">
        <v>40000</v>
      </c>
      <c r="E16" s="60">
        <f>C16-D16</f>
        <v>10000</v>
      </c>
      <c r="F16" s="60">
        <v>140000</v>
      </c>
      <c r="G16" s="60">
        <v>150000</v>
      </c>
      <c r="H16" s="60">
        <f>F16-G16</f>
        <v>-10000</v>
      </c>
      <c r="I16" s="25"/>
    </row>
    <row r="17" spans="2:9" ht="30" customHeight="1">
      <c r="B17" s="24" t="s">
        <v>15</v>
      </c>
      <c r="C17" s="31">
        <f>IF(C6=0,0,C16/C6)</f>
        <v>4.1666666666666664E-2</v>
      </c>
      <c r="D17" s="27">
        <f>IF(D6=0,0,D16/D6)</f>
        <v>3.6363636363636362E-2</v>
      </c>
      <c r="E17" s="27">
        <f>C17-D17</f>
        <v>5.3030303030303025E-3</v>
      </c>
      <c r="F17" s="27">
        <f>IF(F6=0,0,F16/F6)</f>
        <v>2.2580645161290321E-2</v>
      </c>
      <c r="G17" s="27">
        <f>IF(G6=0,0,G16/G6)</f>
        <v>2.5000000000000001E-2</v>
      </c>
      <c r="H17" s="27">
        <f>F17-G17</f>
        <v>-2.4193548387096801E-3</v>
      </c>
      <c r="I17" s="25"/>
    </row>
    <row r="18" spans="2:9" ht="12.75">
      <c r="C18" s="51"/>
      <c r="D18" s="51"/>
      <c r="E18" s="51"/>
      <c r="F18" s="51"/>
      <c r="G18" s="51"/>
      <c r="H18" s="51"/>
      <c r="I18" s="6"/>
    </row>
    <row r="19" spans="2:9" ht="33.75" customHeight="1">
      <c r="B19" s="29" t="s">
        <v>16</v>
      </c>
      <c r="C19" s="53" t="s">
        <v>37</v>
      </c>
      <c r="D19" s="53" t="s">
        <v>39</v>
      </c>
      <c r="E19" s="53" t="s">
        <v>41</v>
      </c>
      <c r="F19" s="53" t="s">
        <v>43</v>
      </c>
      <c r="G19" s="53" t="s">
        <v>45</v>
      </c>
      <c r="H19" s="53" t="s">
        <v>47</v>
      </c>
      <c r="I19" s="23" t="s">
        <v>50</v>
      </c>
    </row>
    <row r="20" spans="2:9" ht="30" customHeight="1">
      <c r="B20" s="24" t="s">
        <v>17</v>
      </c>
      <c r="C20" s="60">
        <v>35000</v>
      </c>
      <c r="D20" s="60">
        <v>50000</v>
      </c>
      <c r="E20" s="60">
        <f t="shared" ref="E20:E25" si="0">C20-D20</f>
        <v>-15000</v>
      </c>
      <c r="F20" s="60">
        <v>35000</v>
      </c>
      <c r="G20" s="60">
        <v>50000</v>
      </c>
      <c r="H20" s="60">
        <f t="shared" ref="H20:H25" si="1">F20-G20</f>
        <v>-15000</v>
      </c>
      <c r="I20" s="25" t="s">
        <v>52</v>
      </c>
    </row>
    <row r="21" spans="2:9" ht="30" customHeight="1">
      <c r="B21" s="24" t="s">
        <v>18</v>
      </c>
      <c r="C21" s="60">
        <v>20000</v>
      </c>
      <c r="D21" s="60">
        <v>22000</v>
      </c>
      <c r="E21" s="60">
        <f t="shared" si="0"/>
        <v>-2000</v>
      </c>
      <c r="F21" s="60">
        <v>20000</v>
      </c>
      <c r="G21" s="60">
        <v>22000</v>
      </c>
      <c r="H21" s="60">
        <f t="shared" si="1"/>
        <v>-2000</v>
      </c>
      <c r="I21" s="25"/>
    </row>
    <row r="22" spans="2:9" ht="30" customHeight="1">
      <c r="B22" s="24" t="s">
        <v>19</v>
      </c>
      <c r="C22" s="60">
        <v>25000</v>
      </c>
      <c r="D22" s="60">
        <v>30000</v>
      </c>
      <c r="E22" s="60">
        <f t="shared" si="0"/>
        <v>-5000</v>
      </c>
      <c r="F22" s="60">
        <v>25000</v>
      </c>
      <c r="G22" s="60">
        <v>30000</v>
      </c>
      <c r="H22" s="60">
        <f t="shared" si="1"/>
        <v>-5000</v>
      </c>
      <c r="I22" s="25"/>
    </row>
    <row r="23" spans="2:9" ht="30" customHeight="1">
      <c r="B23" s="24" t="s">
        <v>20</v>
      </c>
      <c r="C23" s="60">
        <v>75000</v>
      </c>
      <c r="D23" s="60">
        <v>90000</v>
      </c>
      <c r="E23" s="60">
        <f t="shared" si="0"/>
        <v>-15000</v>
      </c>
      <c r="F23" s="60">
        <v>75000</v>
      </c>
      <c r="G23" s="60">
        <v>90000</v>
      </c>
      <c r="H23" s="60">
        <f t="shared" si="1"/>
        <v>-15000</v>
      </c>
      <c r="I23" s="25"/>
    </row>
    <row r="24" spans="2:9" ht="30" customHeight="1">
      <c r="B24" s="24" t="s">
        <v>21</v>
      </c>
      <c r="C24" s="60">
        <v>25000</v>
      </c>
      <c r="D24" s="60">
        <v>25000</v>
      </c>
      <c r="E24" s="60">
        <f t="shared" si="0"/>
        <v>0</v>
      </c>
      <c r="F24" s="60">
        <v>25000</v>
      </c>
      <c r="G24" s="60">
        <v>25000</v>
      </c>
      <c r="H24" s="60">
        <f t="shared" si="1"/>
        <v>0</v>
      </c>
      <c r="I24" s="25"/>
    </row>
    <row r="25" spans="2:9" ht="30" customHeight="1">
      <c r="B25" s="24" t="s">
        <v>22</v>
      </c>
      <c r="C25" s="60">
        <f>C23-C24</f>
        <v>50000</v>
      </c>
      <c r="D25" s="60">
        <f>D23-D24</f>
        <v>65000</v>
      </c>
      <c r="E25" s="60">
        <f t="shared" si="0"/>
        <v>-15000</v>
      </c>
      <c r="F25" s="60">
        <f>F23-F24</f>
        <v>50000</v>
      </c>
      <c r="G25" s="60">
        <f>G23-G24</f>
        <v>65000</v>
      </c>
      <c r="H25" s="60">
        <f t="shared" si="1"/>
        <v>-15000</v>
      </c>
      <c r="I25" s="25"/>
    </row>
    <row r="26" spans="2:9" ht="30" customHeight="1">
      <c r="B26" s="40" t="s">
        <v>23</v>
      </c>
      <c r="C26" s="47"/>
      <c r="D26" s="47"/>
      <c r="E26" s="47"/>
      <c r="F26" s="47"/>
      <c r="G26" s="47"/>
      <c r="H26" s="47"/>
      <c r="I26" s="48"/>
    </row>
    <row r="27" spans="2:9" ht="30" customHeight="1">
      <c r="B27" s="43" t="s">
        <v>24</v>
      </c>
      <c r="C27" s="61">
        <v>80000</v>
      </c>
      <c r="D27" s="61">
        <v>78000</v>
      </c>
      <c r="E27" s="61">
        <f>C27-D27</f>
        <v>2000</v>
      </c>
      <c r="F27" s="61">
        <v>80000</v>
      </c>
      <c r="G27" s="61">
        <v>78000</v>
      </c>
      <c r="H27" s="61">
        <f>F27-G27</f>
        <v>2000</v>
      </c>
      <c r="I27" s="44" t="s">
        <v>53</v>
      </c>
    </row>
    <row r="28" spans="2:9" ht="30" customHeight="1">
      <c r="B28" s="43" t="s">
        <v>25</v>
      </c>
      <c r="C28" s="60">
        <v>60000</v>
      </c>
      <c r="D28" s="60">
        <v>60000</v>
      </c>
      <c r="E28" s="60">
        <f>D28-C28</f>
        <v>0</v>
      </c>
      <c r="F28" s="60">
        <v>60000</v>
      </c>
      <c r="G28" s="60">
        <v>60000</v>
      </c>
      <c r="H28" s="60">
        <f>F28-G28</f>
        <v>0</v>
      </c>
      <c r="I28" s="25"/>
    </row>
    <row r="29" spans="2:9" ht="30" customHeight="1">
      <c r="B29" s="42" t="s">
        <v>26</v>
      </c>
      <c r="C29" s="60">
        <v>30000</v>
      </c>
      <c r="D29" s="60">
        <v>31000</v>
      </c>
      <c r="E29" s="60">
        <f>D29-C29</f>
        <v>1000</v>
      </c>
      <c r="F29" s="60">
        <v>30000</v>
      </c>
      <c r="G29" s="60">
        <v>31000</v>
      </c>
      <c r="H29" s="60">
        <f>G29-F29</f>
        <v>1000</v>
      </c>
      <c r="I29" s="25"/>
    </row>
    <row r="30" spans="2:9" ht="30" customHeight="1">
      <c r="B30" s="24" t="s">
        <v>27</v>
      </c>
      <c r="C30" s="60">
        <v>300000</v>
      </c>
      <c r="D30" s="60">
        <v>297500</v>
      </c>
      <c r="E30" s="60">
        <f>C30-D30</f>
        <v>2500</v>
      </c>
      <c r="F30" s="60">
        <v>300000</v>
      </c>
      <c r="G30" s="60">
        <v>297500</v>
      </c>
      <c r="H30" s="60">
        <f>F30-G30</f>
        <v>2500</v>
      </c>
      <c r="I30" s="25"/>
    </row>
    <row r="31" spans="2:9" ht="12.75">
      <c r="C31" s="45"/>
      <c r="D31" s="45"/>
      <c r="E31" s="46"/>
      <c r="F31" s="45"/>
      <c r="G31" s="45"/>
      <c r="H31" s="46"/>
      <c r="I31" s="6"/>
    </row>
    <row r="32" spans="2:9" ht="33.75" customHeight="1" thickBot="1">
      <c r="B32" s="20" t="s">
        <v>28</v>
      </c>
      <c r="C32" s="54" t="s">
        <v>37</v>
      </c>
      <c r="D32" s="54" t="s">
        <v>39</v>
      </c>
      <c r="E32" s="54" t="s">
        <v>41</v>
      </c>
      <c r="F32" s="54" t="s">
        <v>43</v>
      </c>
      <c r="G32" s="54" t="s">
        <v>45</v>
      </c>
      <c r="H32" s="54" t="s">
        <v>47</v>
      </c>
      <c r="I32" s="57" t="s">
        <v>50</v>
      </c>
    </row>
    <row r="33" spans="2:9" ht="30" customHeight="1">
      <c r="B33" s="30" t="s">
        <v>60</v>
      </c>
      <c r="C33" s="62">
        <v>2.2999999999999998</v>
      </c>
      <c r="D33" s="62">
        <v>1</v>
      </c>
      <c r="E33" s="62">
        <f>D33-C33</f>
        <v>-1.2999999999999998</v>
      </c>
      <c r="F33" s="62">
        <v>1.46</v>
      </c>
      <c r="G33" s="62">
        <v>1</v>
      </c>
      <c r="H33" s="62">
        <f>F33-G33</f>
        <v>0.45999999999999996</v>
      </c>
      <c r="I33" s="17" t="s">
        <v>54</v>
      </c>
    </row>
    <row r="34" spans="2:9" ht="30" customHeight="1">
      <c r="B34" s="21" t="s">
        <v>29</v>
      </c>
      <c r="C34" s="63">
        <v>200000</v>
      </c>
      <c r="D34" s="63">
        <v>220000</v>
      </c>
      <c r="E34" s="63">
        <f>C34-D34</f>
        <v>-20000</v>
      </c>
      <c r="F34" s="63">
        <v>1100000</v>
      </c>
      <c r="G34" s="63">
        <v>1150000</v>
      </c>
      <c r="H34" s="63">
        <f>F34-G34</f>
        <v>-50000</v>
      </c>
      <c r="I34" s="18"/>
    </row>
    <row r="35" spans="2:9" ht="30" customHeight="1">
      <c r="B35" s="21" t="s">
        <v>30</v>
      </c>
      <c r="C35" s="63">
        <v>35</v>
      </c>
      <c r="D35" s="63">
        <v>25</v>
      </c>
      <c r="E35" s="63">
        <f>D35-C35</f>
        <v>-10</v>
      </c>
      <c r="F35" s="63">
        <v>33</v>
      </c>
      <c r="G35" s="63">
        <v>25</v>
      </c>
      <c r="H35" s="63">
        <f>G35-F35</f>
        <v>-8</v>
      </c>
      <c r="I35" s="18"/>
    </row>
    <row r="36" spans="2:9" ht="30" customHeight="1">
      <c r="B36" s="22" t="s">
        <v>31</v>
      </c>
      <c r="C36" s="64">
        <v>19</v>
      </c>
      <c r="D36" s="64">
        <v>15</v>
      </c>
      <c r="E36" s="64">
        <f>C36-D36</f>
        <v>4</v>
      </c>
      <c r="F36" s="64">
        <v>83</v>
      </c>
      <c r="G36" s="64">
        <v>75</v>
      </c>
      <c r="H36" s="64">
        <f>F36-G36</f>
        <v>8</v>
      </c>
      <c r="I36" s="19"/>
    </row>
    <row r="37" spans="2:9" s="7" customFormat="1" ht="12.75">
      <c r="B37" s="24"/>
      <c r="I37" s="3"/>
    </row>
    <row r="38" spans="2:9" ht="33.75" customHeight="1" thickBot="1">
      <c r="B38" s="20" t="s">
        <v>32</v>
      </c>
      <c r="C38" s="41" t="s">
        <v>38</v>
      </c>
      <c r="D38" s="54" t="s">
        <v>40</v>
      </c>
      <c r="E38" s="54" t="s">
        <v>42</v>
      </c>
      <c r="F38" s="54" t="s">
        <v>44</v>
      </c>
      <c r="G38" s="54" t="s">
        <v>46</v>
      </c>
      <c r="H38" s="54" t="s">
        <v>48</v>
      </c>
      <c r="I38" s="57" t="s">
        <v>50</v>
      </c>
    </row>
    <row r="39" spans="2:9" ht="30" customHeight="1">
      <c r="B39" s="21" t="s">
        <v>33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55</v>
      </c>
    </row>
    <row r="40" spans="2:9" ht="30" customHeight="1">
      <c r="B40" s="21" t="s">
        <v>34</v>
      </c>
      <c r="C40" s="65">
        <f>F6</f>
        <v>6200000</v>
      </c>
      <c r="D40" s="65">
        <v>7000000</v>
      </c>
      <c r="E40" s="65">
        <v>4000000</v>
      </c>
      <c r="F40" s="65">
        <v>1500000</v>
      </c>
      <c r="G40" s="65">
        <v>4000000</v>
      </c>
      <c r="H40" s="65">
        <v>6000000</v>
      </c>
      <c r="I40" s="18"/>
    </row>
    <row r="41" spans="2:9" ht="30" customHeight="1">
      <c r="B41" s="21" t="s">
        <v>35</v>
      </c>
      <c r="C41" s="65">
        <v>900000</v>
      </c>
      <c r="D41" s="65">
        <v>500000</v>
      </c>
      <c r="E41" s="65">
        <v>0</v>
      </c>
      <c r="F41" s="65">
        <v>100000</v>
      </c>
      <c r="G41" s="65">
        <v>500000</v>
      </c>
      <c r="H41" s="65">
        <v>0</v>
      </c>
      <c r="I41" s="18"/>
    </row>
    <row r="42" spans="2:9" ht="30" customHeight="1">
      <c r="B42" s="22" t="s">
        <v>36</v>
      </c>
      <c r="C42" s="58">
        <v>15</v>
      </c>
      <c r="D42" s="58">
        <v>20</v>
      </c>
      <c r="E42" s="58">
        <v>15</v>
      </c>
      <c r="F42" s="58">
        <v>10</v>
      </c>
      <c r="G42" s="58">
        <v>15</v>
      </c>
      <c r="H42" s="59" t="s">
        <v>49</v>
      </c>
      <c r="I42" s="52"/>
    </row>
  </sheetData>
  <conditionalFormatting sqref="C6:H17 C20:H30 C33:H36 C39:H42">
    <cfRule type="expression" dxfId="36" priority="9">
      <formula>_xlfn.ISFORMULA(C6)</formula>
    </cfRule>
  </conditionalFormatting>
  <dataValidations count="26">
    <dataValidation allowBlank="1" showInputMessage="1" showErrorMessage="1" prompt="Tworzenie raportu podsumowania budżetu. Wprowadź dane w tabelach, począwszy od komórek B5, B19, B32 i B38. Wykresy w innych arkuszach są aktualizowane automatycznie. Linki nawigacyjne znajdują się w komórkach H4 i I4." sqref="A1" xr:uid="{00000000-0002-0000-0000-000000000000}"/>
    <dataValidation allowBlank="1" showInputMessage="1" showErrorMessage="1" prompt="W tej komórce znajduje się tytuł tego arkusza. Wpisz rok w komórce I2 i nazwę Twojej firmy w komórce poniżej. Zaznacz komórkę I4, aby przejść do arkusza wykresu zysków i strat." sqref="B2" xr:uid="{00000000-0002-0000-0000-000001000000}"/>
    <dataValidation allowBlank="1" showInputMessage="1" showErrorMessage="1" prompt="W tej komórce wpisz nazwę firmy, a szczegóły zestawienia w tabeli zysków i strat, począwszy od komórki B5. Porada znajduje się w komórce poniżej." sqref="B3" xr:uid="{00000000-0002-0000-0000-000002000000}"/>
    <dataValidation allowBlank="1" showInputMessage="1" showErrorMessage="1" prompt="Link nawigacyjny do arkusza wykresu zysków i strat" sqref="I4" xr:uid="{00000000-0002-0000-0000-000003000000}"/>
    <dataValidation allowBlank="1" showInputMessage="1" showErrorMessage="1" prompt="W tej kolumnie pod tym nagłówkiem wprowadź miesięczne wartości rzeczywiste" sqref="C32" xr:uid="{00000000-0002-0000-0000-000004000000}"/>
    <dataValidation allowBlank="1" showInputMessage="1" showErrorMessage="1" prompt="W kolumnie pod tym nagłówkiem znajdują się przykładowe pozycje podsumowania zysków i strat." sqref="B5" xr:uid="{00000000-0002-0000-0000-000005000000}"/>
    <dataValidation allowBlank="1" showInputMessage="1" showErrorMessage="1" prompt="W tej kolumnie pod tym nagłówkiem wprowadź miesięczne wartości docelowe" sqref="D32" xr:uid="{00000000-0002-0000-0000-000006000000}"/>
    <dataValidation allowBlank="1" showInputMessage="1" showErrorMessage="1" prompt="W tej kolumnie pod tym nagłówkiem jest automatycznie obliczane odchylenie miesięczne" sqref="E32 E5 E19" xr:uid="{00000000-0002-0000-0000-000007000000}"/>
    <dataValidation allowBlank="1" showInputMessage="1" showErrorMessage="1" prompt="W tej kolumnie pod tym nagłówkiem wprowadź wartości rzeczywiste od początku roku" sqref="F32" xr:uid="{00000000-0002-0000-0000-000008000000}"/>
    <dataValidation allowBlank="1" showInputMessage="1" showErrorMessage="1" prompt="W tej kolumnie pod tym nagłówkiem wprowadź wartości docelowe od początku roku" sqref="G32" xr:uid="{00000000-0002-0000-0000-000009000000}"/>
    <dataValidation allowBlank="1" showInputMessage="1" showErrorMessage="1" prompt="W tej kolumnie pod tym nagłówkiem jest automatycznie obliczane odchylenie od początku roku" sqref="H32 H5 H19" xr:uid="{00000000-0002-0000-0000-00000A000000}"/>
    <dataValidation allowBlank="1" showInputMessage="1" showErrorMessage="1" prompt="W tej kolumnie pod tym nagłówkiem wprowadź uwagi" sqref="I5 I38 I32 I19" xr:uid="{00000000-0002-0000-0000-00000B000000}"/>
    <dataValidation allowBlank="1" showInputMessage="1" showErrorMessage="1" prompt="W tej kolumnie pod tym nagłówkiem znajdują się przykładowe pozycje podsumowania bilansu" sqref="B19" xr:uid="{00000000-0002-0000-0000-00000C000000}"/>
    <dataValidation allowBlank="1" showInputMessage="1" showErrorMessage="1" prompt="W tej kolumnie pod tym nagłówkiem znajdują się przykładowe pozycje podsumowania wskaźników operacyjnych" sqref="B32" xr:uid="{00000000-0002-0000-0000-00000D000000}"/>
    <dataValidation allowBlank="1" showInputMessage="1" showErrorMessage="1" prompt="W tej kolumnie pod tym nagłówkiem znajdują się przykładowe pozycje podsumowania analizy konkurencyjności" sqref="B38" xr:uid="{00000000-0002-0000-0000-00000E000000}"/>
    <dataValidation allowBlank="1" showInputMessage="1" showErrorMessage="1" prompt="W tej kolumnie pod tym nagłówkiem wprowadź dane dotyczące konkurenta 1" sqref="D38" xr:uid="{00000000-0002-0000-0000-00000F000000}"/>
    <dataValidation allowBlank="1" showInputMessage="1" showErrorMessage="1" prompt="W tej kolumnie pod tym nagłówkiem wprowadź dane dotyczące konkurenta 2" sqref="E38" xr:uid="{00000000-0002-0000-0000-000010000000}"/>
    <dataValidation allowBlank="1" showInputMessage="1" showErrorMessage="1" prompt="W tej kolumnie pod tym nagłówkiem wprowadź dane dotyczące konkurenta 3" sqref="F38" xr:uid="{00000000-0002-0000-0000-000011000000}"/>
    <dataValidation allowBlank="1" showInputMessage="1" showErrorMessage="1" prompt="W tej kolumnie pod tym nagłówkiem wprowadź dane dotyczące konkurenta 4" sqref="G38" xr:uid="{00000000-0002-0000-0000-000012000000}"/>
    <dataValidation allowBlank="1" showInputMessage="1" showErrorMessage="1" prompt="W tej kolumnie pod tym nagłówkiem wprowadź inne dane" sqref="H38" xr:uid="{00000000-0002-0000-0000-000013000000}"/>
    <dataValidation allowBlank="1" showInputMessage="1" showErrorMessage="1" prompt="W tej kolumnie pod tym nagłówkiem wprowadź miesięczne wartości rzeczywiste. Wartości w komórkach zawierających formuły są obliczane automatycznie." sqref="C5 C19" xr:uid="{00000000-0002-0000-0000-000014000000}"/>
    <dataValidation allowBlank="1" showInputMessage="1" showErrorMessage="1" prompt="W tej kolumnie pod tym nagłówkiem wprowadź miesięczne wartości docelowe. Wartości w komórkach zawierających formuły są obliczane automatycznie." sqref="D5 D19" xr:uid="{00000000-0002-0000-0000-000015000000}"/>
    <dataValidation allowBlank="1" showInputMessage="1" showErrorMessage="1" prompt="W tej kolumnie pod tym nagłówkiem wprowadź wartości rzeczywiste od początku roku. Wartości w komórkach zawierających formuły są obliczane automatycznie." sqref="F5 F19" xr:uid="{00000000-0002-0000-0000-000016000000}"/>
    <dataValidation allowBlank="1" showInputMessage="1" showErrorMessage="1" prompt="W tej kolumnie pod tym nagłówkiem wprowadź wartości docelowe od początku roku. Wartości w komórkach zawierających formuły są obliczane automatycznie." sqref="G5 G19" xr:uid="{00000000-0002-0000-0000-000017000000}"/>
    <dataValidation allowBlank="1" showInputMessage="1" showErrorMessage="1" prompt="W tej komórce wprowadź rok" sqref="I2" xr:uid="{00000000-0002-0000-0000-000018000000}"/>
    <dataValidation allowBlank="1" showInputMessage="1" showErrorMessage="1" prompt="W tej kolumnie pod tym nagłówkiem wprowadź profil Twojej firmy dla odpowiednich pozycji po lewej stronie. Wartości w komórkach zawierających formuły są obliczane automatycznie.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56</v>
      </c>
      <c r="C2" s="11"/>
      <c r="D2" s="11"/>
      <c r="E2" s="12"/>
      <c r="F2" s="11"/>
      <c r="G2" s="11"/>
      <c r="H2" s="13"/>
      <c r="I2" s="11">
        <f ca="1">'PODSUMOWANIE BUDŻETU'!I2</f>
        <v>2019</v>
      </c>
    </row>
    <row r="3" spans="2:9" s="5" customFormat="1" ht="28.5" customHeight="1">
      <c r="B3" s="15" t="str">
        <f>'PODSUMOWANIE BUDŻETU'!B3</f>
        <v>Nazwa firmy</v>
      </c>
      <c r="C3" s="9"/>
      <c r="D3" s="9"/>
      <c r="E3" s="9"/>
      <c r="F3" s="9"/>
      <c r="G3" s="9"/>
      <c r="H3" s="9"/>
      <c r="I3" s="10"/>
    </row>
    <row r="4" spans="2:9" ht="41.25" customHeight="1">
      <c r="H4" s="36"/>
      <c r="I4" s="36"/>
    </row>
    <row r="5" spans="2:9" ht="373.5" customHeight="1">
      <c r="B5" s="55" t="s">
        <v>57</v>
      </c>
      <c r="C5" s="55"/>
      <c r="D5" s="55"/>
      <c r="E5" s="55"/>
      <c r="F5" s="55"/>
      <c r="G5" s="55"/>
      <c r="H5" s="55"/>
      <c r="I5" s="55"/>
    </row>
    <row r="6" spans="2:9">
      <c r="B6" s="38"/>
      <c r="C6" s="38"/>
      <c r="D6" s="38"/>
      <c r="E6" s="38"/>
      <c r="F6" s="38"/>
      <c r="G6" s="38"/>
      <c r="H6" s="38"/>
      <c r="I6" s="38"/>
    </row>
    <row r="7" spans="2:9">
      <c r="B7" s="38"/>
      <c r="C7" s="38"/>
      <c r="D7" s="38"/>
      <c r="E7" s="38"/>
      <c r="F7" s="38"/>
      <c r="G7" s="38"/>
      <c r="H7" s="38"/>
      <c r="I7" s="38"/>
    </row>
    <row r="8" spans="2:9">
      <c r="B8" s="38"/>
      <c r="C8" s="38"/>
      <c r="D8" s="38"/>
      <c r="E8" s="38"/>
      <c r="F8" s="38"/>
      <c r="G8" s="38"/>
      <c r="H8" s="38"/>
      <c r="I8" s="38"/>
    </row>
    <row r="9" spans="2:9">
      <c r="B9" s="38"/>
      <c r="C9" s="38"/>
      <c r="D9" s="38"/>
      <c r="E9" s="38"/>
      <c r="F9" s="38"/>
      <c r="G9" s="38"/>
      <c r="H9" s="38"/>
      <c r="I9" s="38"/>
    </row>
    <row r="10" spans="2:9">
      <c r="B10" s="38"/>
      <c r="C10" s="38"/>
      <c r="D10" s="38"/>
      <c r="E10" s="38"/>
      <c r="F10" s="38"/>
      <c r="G10" s="38"/>
      <c r="H10" s="38"/>
      <c r="I10" s="38"/>
    </row>
    <row r="11" spans="2:9">
      <c r="B11" s="38"/>
      <c r="C11" s="38"/>
      <c r="D11" s="38"/>
      <c r="E11" s="38"/>
      <c r="F11" s="38"/>
      <c r="G11" s="38"/>
      <c r="H11" s="38"/>
      <c r="I11" s="38"/>
    </row>
    <row r="12" spans="2:9">
      <c r="B12" s="38"/>
      <c r="C12" s="38"/>
      <c r="D12" s="38"/>
      <c r="E12" s="38"/>
      <c r="F12" s="38"/>
      <c r="G12" s="38"/>
      <c r="H12" s="38"/>
      <c r="I12" s="38"/>
    </row>
    <row r="13" spans="2:9">
      <c r="B13" s="38"/>
      <c r="C13" s="38"/>
      <c r="D13" s="38"/>
      <c r="E13" s="38"/>
      <c r="F13" s="38"/>
      <c r="G13" s="38"/>
      <c r="H13" s="38"/>
      <c r="I13" s="38"/>
    </row>
    <row r="14" spans="2:9">
      <c r="B14" s="38"/>
      <c r="C14" s="38"/>
      <c r="D14" s="38"/>
      <c r="E14" s="38"/>
      <c r="F14" s="38"/>
      <c r="G14" s="38"/>
      <c r="H14" s="38"/>
      <c r="I14" s="38"/>
    </row>
    <row r="15" spans="2:9">
      <c r="B15" s="38"/>
      <c r="C15" s="38"/>
      <c r="D15" s="38"/>
      <c r="E15" s="38"/>
      <c r="F15" s="38"/>
      <c r="G15" s="38"/>
      <c r="H15" s="38"/>
      <c r="I15" s="38"/>
    </row>
    <row r="16" spans="2:9">
      <c r="B16" s="38"/>
      <c r="C16" s="38"/>
      <c r="D16" s="38"/>
      <c r="E16" s="38"/>
      <c r="F16" s="38"/>
      <c r="G16" s="38"/>
      <c r="H16" s="38"/>
      <c r="I16" s="38"/>
    </row>
    <row r="17" spans="2:9">
      <c r="B17" s="38"/>
      <c r="C17" s="38"/>
      <c r="D17" s="38"/>
      <c r="E17" s="38"/>
      <c r="F17" s="38"/>
      <c r="G17" s="38"/>
      <c r="H17" s="38"/>
      <c r="I17" s="38"/>
    </row>
    <row r="18" spans="2:9">
      <c r="B18" s="38"/>
      <c r="C18" s="38"/>
      <c r="D18" s="38"/>
      <c r="E18" s="38"/>
      <c r="F18" s="38"/>
      <c r="G18" s="38"/>
      <c r="H18" s="38"/>
      <c r="I18" s="38"/>
    </row>
    <row r="19" spans="2:9">
      <c r="B19" s="38"/>
      <c r="C19" s="38"/>
      <c r="D19" s="38"/>
      <c r="E19" s="38"/>
      <c r="F19" s="38"/>
      <c r="G19" s="38"/>
      <c r="H19" s="38"/>
      <c r="I19" s="38"/>
    </row>
    <row r="20" spans="2:9">
      <c r="B20" s="38"/>
      <c r="C20" s="38"/>
      <c r="D20" s="38"/>
      <c r="E20" s="38"/>
      <c r="F20" s="38"/>
      <c r="G20" s="38"/>
      <c r="H20" s="38"/>
      <c r="I20" s="38"/>
    </row>
    <row r="21" spans="2:9">
      <c r="B21" s="38"/>
      <c r="C21" s="38"/>
      <c r="D21" s="38"/>
      <c r="E21" s="38"/>
      <c r="F21" s="38"/>
      <c r="G21" s="38"/>
      <c r="H21" s="38"/>
      <c r="I21" s="38"/>
    </row>
    <row r="22" spans="2:9">
      <c r="B22" s="38"/>
      <c r="C22" s="38"/>
      <c r="D22" s="38"/>
      <c r="E22" s="38"/>
      <c r="F22" s="38"/>
      <c r="G22" s="38"/>
      <c r="H22" s="38"/>
      <c r="I22" s="38"/>
    </row>
    <row r="23" spans="2:9">
      <c r="B23" s="38"/>
      <c r="C23" s="38"/>
      <c r="D23" s="38"/>
      <c r="E23" s="38"/>
      <c r="F23" s="38"/>
      <c r="G23" s="38"/>
      <c r="H23" s="38"/>
      <c r="I23" s="38"/>
    </row>
    <row r="24" spans="2:9">
      <c r="B24" s="38"/>
      <c r="C24" s="38"/>
      <c r="D24" s="38"/>
      <c r="E24" s="38"/>
      <c r="F24" s="38"/>
      <c r="G24" s="38"/>
      <c r="H24" s="38"/>
      <c r="I24" s="38"/>
    </row>
    <row r="25" spans="2:9">
      <c r="B25" s="38"/>
      <c r="C25" s="38"/>
      <c r="D25" s="38"/>
      <c r="E25" s="38"/>
      <c r="F25" s="38"/>
      <c r="G25" s="38"/>
      <c r="H25" s="38"/>
      <c r="I25" s="38"/>
    </row>
    <row r="26" spans="2:9">
      <c r="B26" s="38"/>
      <c r="C26" s="38"/>
      <c r="D26" s="38"/>
      <c r="E26" s="38"/>
      <c r="F26" s="38"/>
      <c r="G26" s="38"/>
      <c r="H26" s="38"/>
      <c r="I26" s="38"/>
    </row>
    <row r="27" spans="2:9">
      <c r="B27" s="38"/>
      <c r="C27" s="38"/>
      <c r="D27" s="38"/>
      <c r="E27" s="38"/>
      <c r="F27" s="38"/>
      <c r="G27" s="38"/>
      <c r="H27" s="38"/>
      <c r="I27" s="38"/>
    </row>
    <row r="28" spans="2:9">
      <c r="B28" s="38"/>
      <c r="C28" s="38"/>
      <c r="D28" s="38"/>
      <c r="E28" s="38"/>
      <c r="F28" s="38"/>
      <c r="G28" s="38"/>
      <c r="H28" s="38"/>
      <c r="I28" s="38"/>
    </row>
    <row r="29" spans="2:9">
      <c r="B29" s="38"/>
      <c r="C29" s="38"/>
      <c r="D29" s="38"/>
      <c r="E29" s="38"/>
      <c r="F29" s="38"/>
      <c r="G29" s="38"/>
      <c r="H29" s="38"/>
      <c r="I29" s="38"/>
    </row>
    <row r="30" spans="2:9">
      <c r="B30" s="38"/>
      <c r="C30" s="38"/>
      <c r="D30" s="38"/>
      <c r="E30" s="38"/>
      <c r="F30" s="38"/>
      <c r="G30" s="38"/>
      <c r="H30" s="38"/>
      <c r="I30" s="38"/>
    </row>
    <row r="31" spans="2:9">
      <c r="B31" s="38"/>
      <c r="C31" s="38"/>
      <c r="D31" s="38"/>
      <c r="E31" s="38"/>
      <c r="F31" s="38"/>
      <c r="G31" s="38"/>
      <c r="H31" s="38"/>
      <c r="I31" s="38"/>
    </row>
    <row r="32" spans="2:9">
      <c r="B32" s="38"/>
      <c r="C32" s="38"/>
      <c r="D32" s="38"/>
      <c r="E32" s="38"/>
      <c r="F32" s="38"/>
      <c r="G32" s="38"/>
      <c r="H32" s="38"/>
      <c r="I32" s="38"/>
    </row>
    <row r="33" spans="1:9">
      <c r="B33" s="38"/>
      <c r="C33" s="38"/>
      <c r="D33" s="38"/>
      <c r="E33" s="38"/>
      <c r="F33" s="38"/>
      <c r="G33" s="38"/>
      <c r="H33" s="38"/>
      <c r="I33" s="38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W komórce B5 w tym arkuszu jest automatycznie aktualizowany wykres podsumowania zysków i strat. Linki nawigacyjne znajdują się w komórkach H4 i I4." sqref="A1" xr:uid="{00000000-0002-0000-0100-000000000000}"/>
    <dataValidation allowBlank="1" showInputMessage="1" showErrorMessage="1" prompt="W tej komórce znajduje się tytuł tego arkusza. W komórce poniżej jest automatycznie aktualizowana nazwa firmy, a w komórce I2 — rok." sqref="B2" xr:uid="{00000000-0002-0000-0100-000001000000}"/>
    <dataValidation allowBlank="1" showInputMessage="1" showErrorMessage="1" prompt="Link nawigacyjny do arkusza Podsumowanie budżetu" sqref="H4" xr:uid="{00000000-0002-0000-0100-000002000000}"/>
    <dataValidation allowBlank="1" showInputMessage="1" showErrorMessage="1" prompt="Link nawigacyjny do arkusza Wykres bilansu" sqref="I4" xr:uid="{00000000-0002-0000-0100-000003000000}"/>
    <dataValidation allowBlank="1" showInputMessage="1" showErrorMessage="1" prompt="W tej komórce jest automatycznie aktualizowany rok" sqref="I2" xr:uid="{00000000-0002-0000-0100-000004000000}"/>
    <dataValidation allowBlank="1" showInputMessage="1" showErrorMessage="1" prompt="W tej komórce jest automatycznie aktualizowana nazwa firmy" sqref="B3" xr:uid="{E04403EA-7EDA-471B-8DD1-93EDB2735B0C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/>
  <cols>
    <col min="1" max="1" width="2.7109375" style="5" customWidth="1"/>
    <col min="2" max="8" width="16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58</v>
      </c>
      <c r="C2" s="11"/>
      <c r="D2" s="11"/>
      <c r="E2" s="12"/>
      <c r="F2" s="11"/>
      <c r="G2" s="11"/>
      <c r="H2" s="13"/>
      <c r="I2" s="11">
        <f ca="1">'PODSUMOWANIE BUDŻETU'!I2</f>
        <v>2019</v>
      </c>
    </row>
    <row r="3" spans="2:9" s="5" customFormat="1" ht="28.5" customHeight="1">
      <c r="B3" s="15" t="str">
        <f>'PODSUMOWANIE BUDŻETU'!B3</f>
        <v>Nazwa firmy</v>
      </c>
      <c r="C3" s="9"/>
      <c r="D3" s="9"/>
      <c r="E3" s="9"/>
      <c r="F3" s="9"/>
      <c r="G3" s="9"/>
      <c r="H3" s="9"/>
      <c r="I3" s="10"/>
    </row>
    <row r="4" spans="2:9" ht="36.75" customHeight="1">
      <c r="H4" s="37"/>
      <c r="I4" s="36"/>
    </row>
    <row r="5" spans="2:9" ht="370.5" customHeight="1">
      <c r="B5" s="56" t="s">
        <v>59</v>
      </c>
      <c r="C5" s="56"/>
      <c r="D5" s="56"/>
      <c r="E5" s="56"/>
      <c r="F5" s="56"/>
      <c r="G5" s="56"/>
      <c r="H5" s="56"/>
      <c r="I5" s="56"/>
    </row>
    <row r="6" spans="2:9">
      <c r="B6" s="38"/>
      <c r="C6" s="38"/>
      <c r="D6" s="38"/>
      <c r="E6" s="38"/>
      <c r="F6" s="38"/>
      <c r="G6" s="38"/>
      <c r="H6" s="38"/>
      <c r="I6" s="38"/>
    </row>
    <row r="7" spans="2:9">
      <c r="B7" s="38"/>
      <c r="C7" s="38"/>
      <c r="D7" s="38"/>
      <c r="E7" s="38"/>
      <c r="F7" s="38"/>
      <c r="G7" s="38"/>
      <c r="H7" s="38"/>
      <c r="I7" s="38"/>
    </row>
    <row r="8" spans="2:9">
      <c r="B8" s="38"/>
      <c r="C8" s="38"/>
      <c r="D8" s="38"/>
      <c r="E8" s="38"/>
      <c r="F8" s="38"/>
      <c r="G8" s="38"/>
      <c r="H8" s="38"/>
      <c r="I8" s="38"/>
    </row>
    <row r="9" spans="2:9">
      <c r="B9" s="38"/>
      <c r="C9" s="38"/>
      <c r="D9" s="38"/>
      <c r="E9" s="38"/>
      <c r="F9" s="38"/>
      <c r="G9" s="38"/>
      <c r="H9" s="38"/>
      <c r="I9" s="38"/>
    </row>
    <row r="10" spans="2:9">
      <c r="B10" s="38"/>
      <c r="C10" s="38"/>
      <c r="D10" s="38"/>
      <c r="E10" s="38"/>
      <c r="F10" s="38"/>
      <c r="G10" s="38"/>
      <c r="H10" s="38"/>
      <c r="I10" s="38"/>
    </row>
    <row r="11" spans="2:9">
      <c r="B11" s="38"/>
      <c r="C11" s="38"/>
      <c r="D11" s="38"/>
      <c r="E11" s="38"/>
      <c r="F11" s="38"/>
      <c r="G11" s="38"/>
      <c r="H11" s="38"/>
      <c r="I11" s="38"/>
    </row>
    <row r="12" spans="2:9">
      <c r="B12" s="38"/>
      <c r="C12" s="38"/>
      <c r="D12" s="38"/>
      <c r="E12" s="38"/>
      <c r="F12" s="38"/>
      <c r="G12" s="38"/>
      <c r="H12" s="38"/>
      <c r="I12" s="38"/>
    </row>
    <row r="13" spans="2:9">
      <c r="B13" s="38"/>
      <c r="C13" s="38"/>
      <c r="D13" s="38"/>
      <c r="E13" s="38"/>
      <c r="F13" s="38"/>
      <c r="G13" s="38"/>
      <c r="H13" s="38"/>
      <c r="I13" s="38"/>
    </row>
    <row r="14" spans="2:9">
      <c r="B14" s="38"/>
      <c r="C14" s="38"/>
      <c r="D14" s="38"/>
      <c r="E14" s="38"/>
      <c r="F14" s="38"/>
      <c r="G14" s="38"/>
      <c r="H14" s="38"/>
      <c r="I14" s="38"/>
    </row>
    <row r="15" spans="2:9">
      <c r="B15" s="38"/>
      <c r="C15" s="38"/>
      <c r="D15" s="38"/>
      <c r="E15" s="38"/>
      <c r="F15" s="38"/>
      <c r="G15" s="38"/>
      <c r="H15" s="38"/>
      <c r="I15" s="38"/>
    </row>
    <row r="16" spans="2:9">
      <c r="B16" s="38"/>
      <c r="C16" s="38"/>
      <c r="D16" s="38"/>
      <c r="E16" s="38"/>
      <c r="F16" s="38"/>
      <c r="G16" s="38"/>
      <c r="H16" s="38"/>
      <c r="I16" s="38"/>
    </row>
    <row r="17" spans="2:9">
      <c r="B17" s="38"/>
      <c r="C17" s="38"/>
      <c r="D17" s="38"/>
      <c r="E17" s="38"/>
      <c r="F17" s="38"/>
      <c r="G17" s="38"/>
      <c r="H17" s="38"/>
      <c r="I17" s="38"/>
    </row>
    <row r="18" spans="2:9">
      <c r="B18" s="38"/>
      <c r="C18" s="38"/>
      <c r="D18" s="38"/>
      <c r="E18" s="38"/>
      <c r="F18" s="38"/>
      <c r="G18" s="38"/>
      <c r="H18" s="38"/>
      <c r="I18" s="38"/>
    </row>
    <row r="19" spans="2:9">
      <c r="B19" s="38"/>
      <c r="C19" s="38"/>
      <c r="D19" s="38"/>
      <c r="E19" s="38"/>
      <c r="F19" s="38"/>
      <c r="G19" s="38"/>
      <c r="H19" s="38"/>
      <c r="I19" s="38"/>
    </row>
    <row r="20" spans="2:9">
      <c r="B20" s="38"/>
      <c r="C20" s="38"/>
      <c r="D20" s="38"/>
      <c r="E20" s="38"/>
      <c r="F20" s="38"/>
      <c r="G20" s="38"/>
      <c r="H20" s="38"/>
      <c r="I20" s="38"/>
    </row>
    <row r="21" spans="2:9">
      <c r="B21" s="38"/>
      <c r="C21" s="38"/>
      <c r="D21" s="38"/>
      <c r="E21" s="38"/>
      <c r="F21" s="38"/>
      <c r="G21" s="38"/>
      <c r="H21" s="38"/>
      <c r="I21" s="38"/>
    </row>
    <row r="22" spans="2:9">
      <c r="B22" s="38"/>
      <c r="C22" s="38"/>
      <c r="D22" s="38"/>
      <c r="E22" s="38"/>
      <c r="F22" s="38"/>
      <c r="G22" s="38"/>
      <c r="H22" s="38"/>
      <c r="I22" s="38"/>
    </row>
    <row r="23" spans="2:9">
      <c r="B23" s="38"/>
      <c r="C23" s="38"/>
      <c r="D23" s="38"/>
      <c r="E23" s="38"/>
      <c r="F23" s="38"/>
      <c r="G23" s="38"/>
      <c r="H23" s="38"/>
      <c r="I23" s="38"/>
    </row>
    <row r="24" spans="2:9">
      <c r="B24" s="38"/>
      <c r="C24" s="38"/>
      <c r="D24" s="38"/>
      <c r="E24" s="38"/>
      <c r="F24" s="38"/>
      <c r="G24" s="38"/>
      <c r="H24" s="38"/>
      <c r="I24" s="38"/>
    </row>
    <row r="25" spans="2:9">
      <c r="B25" s="38"/>
      <c r="C25" s="38"/>
      <c r="D25" s="38"/>
      <c r="E25" s="38"/>
      <c r="F25" s="38"/>
      <c r="G25" s="38"/>
      <c r="H25" s="38"/>
      <c r="I25" s="38"/>
    </row>
    <row r="26" spans="2:9">
      <c r="B26" s="38"/>
      <c r="C26" s="38"/>
      <c r="D26" s="38"/>
      <c r="E26" s="38"/>
      <c r="F26" s="38"/>
      <c r="G26" s="38"/>
      <c r="H26" s="38"/>
      <c r="I26" s="38"/>
    </row>
    <row r="27" spans="2:9">
      <c r="B27" s="38"/>
      <c r="C27" s="38"/>
      <c r="D27" s="38"/>
      <c r="E27" s="38"/>
      <c r="F27" s="38"/>
      <c r="G27" s="38"/>
      <c r="H27" s="38"/>
      <c r="I27" s="38"/>
    </row>
    <row r="28" spans="2:9">
      <c r="B28" s="38"/>
      <c r="C28" s="38"/>
      <c r="D28" s="38"/>
      <c r="E28" s="38"/>
      <c r="F28" s="38"/>
      <c r="G28" s="38"/>
      <c r="H28" s="38"/>
      <c r="I28" s="38"/>
    </row>
    <row r="29" spans="2:9">
      <c r="B29" s="38"/>
      <c r="C29" s="38"/>
      <c r="D29" s="38"/>
      <c r="E29" s="38"/>
      <c r="F29" s="38"/>
      <c r="G29" s="38"/>
      <c r="H29" s="38"/>
      <c r="I29" s="38"/>
    </row>
    <row r="30" spans="2:9">
      <c r="B30" s="38"/>
      <c r="C30" s="38"/>
      <c r="D30" s="38"/>
      <c r="E30" s="38"/>
      <c r="F30" s="38"/>
      <c r="G30" s="38"/>
      <c r="H30" s="38"/>
      <c r="I30" s="38"/>
    </row>
    <row r="31" spans="2:9">
      <c r="B31" s="38"/>
      <c r="C31" s="38"/>
      <c r="D31" s="38"/>
      <c r="E31" s="38"/>
      <c r="F31" s="38"/>
      <c r="G31" s="38"/>
      <c r="H31" s="38"/>
      <c r="I31" s="38"/>
    </row>
    <row r="32" spans="2:9">
      <c r="B32" s="38"/>
      <c r="C32" s="38"/>
      <c r="D32" s="38"/>
      <c r="E32" s="38"/>
      <c r="F32" s="38"/>
      <c r="G32" s="38"/>
      <c r="H32" s="38"/>
      <c r="I32" s="38"/>
    </row>
    <row r="33" spans="1:9">
      <c r="B33" s="38"/>
      <c r="C33" s="38"/>
      <c r="D33" s="38"/>
      <c r="E33" s="38"/>
      <c r="F33" s="38"/>
      <c r="G33" s="38"/>
      <c r="H33" s="38"/>
      <c r="I33" s="38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W komórce B5 w tym arkuszu jest automatycznie aktualizowany wykres podsumowania bilansu. Linki nawigacyjne znajdują się w komórkach H4 i I4." sqref="A1" xr:uid="{00000000-0002-0000-0200-000000000000}"/>
    <dataValidation allowBlank="1" showInputMessage="1" showErrorMessage="1" prompt="W tej komórce znajduje się tytuł tego arkusza. W komórce poniżej jest automatycznie aktualizowana nazwa firmy, a w komórce I2 — rok." sqref="B2" xr:uid="{00000000-0002-0000-0200-000001000000}"/>
    <dataValidation allowBlank="1" showInputMessage="1" showErrorMessage="1" prompt="Link nawigacyjny do arkusza wykresu zysków i strat" sqref="H4" xr:uid="{00000000-0002-0000-0200-000002000000}"/>
    <dataValidation allowBlank="1" showInputMessage="1" showErrorMessage="1" prompt="W tej komórce jest automatycznie aktualizowany rok" sqref="I2" xr:uid="{00000000-0002-0000-0200-000003000000}"/>
    <dataValidation allowBlank="1" showInputMessage="1" showErrorMessage="1" prompt="W tej komórce jest automatycznie aktualizowana nazwa firmy" sqref="B3" xr:uid="{95C943F2-A7C8-4C66-B52E-FB38B3B7D203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PODSUMOWANIE BUDŻETU</vt:lpstr>
      <vt:lpstr>WYKRES ZYSKÓW I STRAT</vt:lpstr>
      <vt:lpstr>WYKRES BILANSU</vt:lpstr>
      <vt:lpstr>'PODSUMOWANIE BUDŻETU'!Tytuły_wydruku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2019-01-28T02:21:41Z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