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Aflossingsschema" sheetId="1" r:id="rId1"/>
  </sheets>
  <definedNames>
    <definedName name="Aant_bet_per_jaar">Aflossingsschema!$D$8</definedName>
    <definedName name="Aantal_betalingen">MATCH(0.01,End_sal,-1)+1</definedName>
    <definedName name="Afdrukbereik_wissen">OFFSET(Volledige_afdruk,0,0,Laatste_rij)</definedName>
    <definedName name="Beg_sal">Aflossingsschema!$C$18:$C$497</definedName>
    <definedName name="Begin_lening">Aflossingsschema!$D$9</definedName>
    <definedName name="Bet_nr">Aflossingsschema!$A$18:$A$497</definedName>
    <definedName name="Betaaldatum">DATE(YEAR(Begin_lening),MONTH(Begin_lening)+Payment_Number,DAY(Begin_lening))</definedName>
    <definedName name="Cum_rnt">Aflossingsschema!$J$18:$J$497</definedName>
    <definedName name="End_sal">Aflossingsschema!$I$18:$I$497</definedName>
    <definedName name="Extra_bet">Aflossingsschema!$E$18:$E$497</definedName>
    <definedName name="Gegevens">Aflossingsschema!$A$18:$J$497</definedName>
    <definedName name="Gepland_rentepercentage">Aflossingsschema!$D$6</definedName>
    <definedName name="Geplande_bet">Aflossingsschema!$D$18:$D$497</definedName>
    <definedName name="Geplande_extra_aflossingen">Aflossingsschema!$D$10</definedName>
    <definedName name="Geplande_maandbetaling">Aflossingsschema!$J$5</definedName>
    <definedName name="Hoofdsom">Aflossingsschema!$G$18:$G$497</definedName>
    <definedName name="Ingevoerde_waarden">IF(Leningbedrag*Rentepercentage*Lening_jaren*Begin_lening&gt;0,1,0)</definedName>
    <definedName name="Koprij">ROW(Aflossingsschema!$17:$17)</definedName>
    <definedName name="Laatste_rij">IF(Ingevoerde_waarden,Koprij+Aantal_betalingen,Koprij)</definedName>
    <definedName name="Lening_jaren">Aflossingsschema!$D$7</definedName>
    <definedName name="Leningbedrag">Aflossingsschema!$D$5</definedName>
    <definedName name="Pay_Date">Aflossingsschema!$B$18:$B$497</definedName>
    <definedName name="_xlnm.Print_Area" localSheetId="0">Aflossingsschema!$A$1:$H$63</definedName>
    <definedName name="_xlnm.Print_Titles" localSheetId="0">Aflossingsschema!$14:$17</definedName>
    <definedName name="Rentepercentage">Aflossingsschema!$D$6</definedName>
    <definedName name="Rnt">Aflossingsschema!$H$18:$H$497</definedName>
    <definedName name="Totale_betaling">Aflossingsschema!$F$18:$F$497</definedName>
    <definedName name="Totale_rente">Aflossingsschema!$J$9</definedName>
    <definedName name="Volledige_afdruk">Aflossingsschema!$A$1:$J$497</definedName>
  </definedNames>
  <calcPr calcId="14562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<sst xmlns="http://schemas.openxmlformats.org/spreadsheetml/2006/main" count="25" uniqueCount="25">
  <si>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Betaaldatum</t>
  </si>
  <si>
    <t>Beginsaldo</t>
  </si>
  <si>
    <t>Hoofdsom</t>
  </si>
  <si>
    <t>Rente</t>
  </si>
  <si>
    <t>Eindsaldo</t>
  </si>
  <si>
    <t>Totaal van betaling</t>
  </si>
  <si>
    <t>Extra aflossing</t>
  </si>
  <si>
    <t>Geplande betaling</t>
  </si>
  <si>
    <t>Cumulatieve rente</t>
  </si>
  <si>
    <t>Aflossingsschema</t>
  </si>
  <si>
    <t>Waarden opgeven</t>
  </si>
  <si>
    <t>Geleend bedrag</t>
  </si>
  <si>
    <t>Jaarrentepercentage</t>
  </si>
  <si>
    <t>Aflossingsperiode in jaren</t>
  </si>
  <si>
    <t>Aantal betalingen per jaar</t>
  </si>
  <si>
    <t>Begindatum van lening</t>
  </si>
  <si>
    <t>Optionele extra betalingen</t>
  </si>
  <si>
    <t>Leningoverzicht</t>
  </si>
  <si>
    <t>Geplande betaling</t>
  </si>
  <si>
    <t>Gepland aantal betalingen</t>
  </si>
  <si>
    <t>Werkelijk aantal betalingen</t>
  </si>
  <si>
    <t>Totaal voortijdige betalingen</t>
  </si>
  <si>
    <t>Totale rente</t>
  </si>
  <si>
    <t>Naam van leningnemer:</t>
  </si>
  <si>
    <t>Bet.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</si>
</sst>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 &quot;* #,##0.00_);_(&quot;€ &quot;* \(#,##0.00\);_(&quot;€ &quot;* &quot;-&quot;??_);_(@_)"/>
    <numFmt numFmtId="165" formatCode="0_)"/>
    <numFmt numFmtId="166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  <charset val="238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20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oppunt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5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IF(Ingevoerde_waarden,-PMT(Rentepercentage/Aant_bet_per_jaar,Lening_jaren*Aant_bet_per_jaar,Leningbedrag),"")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IF(Ingevoerde_waarden,Lening_jaren*Aant_bet_per_jaar,"")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IF(Ingevoerde_waarden,Aantal_betalingen,"")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IF(Ingevoerde_waarden,SUMIF(Beg_sal,"&gt;0",Extra_bet),"")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IF(Ingevoerde_waarden,SUMIF(Beg_sal,"&gt;0",Rnt),"")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IF(Ingevoerde_waarden,1,"")</f>
        <v/>
      </c>
      <c r="B18" s="24" t="str">
        <f t="shared" ref="B18:B81" si="0">IF(Bet_nr&lt;&gt;"",DATE(YEAR(Begin_lening),MONTH(Begin_lening)+(Bet_nr)*12/Aant_bet_per_jaar,DAY(Begin_lening)),"")</f>
        <v/>
      </c>
      <c r="C18" s="29" t="str">
        <f>IF(Ingevoerde_waarden,Leningbedrag,"")</f>
        <v/>
      </c>
      <c r="D18" s="29" t="str">
        <f>IF(Bet_nr&lt;&gt;"",Geplande_maandbetaling,"")</f>
        <v/>
      </c>
      <c r="E18" s="30" t="e">
        <f t="shared" ref="E18:E81" si="1">IF(AND(Bet_nr&lt;&gt;"",Geplande_bet+Geplande_extra_aflossingen&lt;Beg_sal),Geplande_extra_aflossingen,IF(AND(Bet_nr&lt;&gt;"",Beg_sal-Geplande_bet&gt;0),Beg_sal-Geplande_bet,IF(Bet_nr&lt;&gt;"",0,"")))</f>
        <v>#VALUE!</v>
      </c>
      <c r="F18" s="29" t="e">
        <f t="shared" ref="F18:F81" si="2">IF(AND(Bet_nr&lt;&gt;"",Geplande_bet+Extra_bet&lt;Beg_sal),Geplande_bet+Extra_bet,IF(Bet_nr&lt;&gt;"",Beg_sal,""))</f>
        <v>#VALUE!</v>
      </c>
      <c r="G18" s="29" t="str">
        <f>IF(Bet_nr&lt;&gt;"",Totale_betaling-Rnt,"")</f>
        <v/>
      </c>
      <c r="H18" s="29" t="str">
        <f>IF(Bet_nr&lt;&gt;"",Beg_sal*(Rentepercentage/Aant_bet_per_jaar),"")</f>
        <v/>
      </c>
      <c r="I18" s="29" t="e">
        <f t="shared" ref="I18:I81" si="3">IF(AND(Bet_nr&lt;&gt;"",Geplande_bet+Extra_bet&lt;Beg_sal),Beg_sal-Hoofdsom,IF(Bet_nr&lt;&gt;"",0,""))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IF(Ingevoerde_waarden,A18+1,"")</f>
        <v/>
      </c>
      <c r="B19" s="24" t="str">
        <f t="shared" si="0"/>
        <v/>
      </c>
      <c r="C19" s="29" t="str">
        <f t="shared" ref="C19:C82" si="5">IF(Bet_nr&lt;&gt;"",I18,"")</f>
        <v/>
      </c>
      <c r="D19" s="29" t="str">
        <f>IF(Bet_nr&lt;&gt;"",Geplande_maandbetaling,"")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IF(Bet_nr&lt;&gt;"",Totale_betaling-Rnt,"")</f>
        <v/>
      </c>
      <c r="H19" s="29" t="str">
        <f t="shared" ref="H19:H82" si="7">IF(Bet_nr&lt;&gt;"",Beg_sal*Rentepercentage/Aant_bet_per_jaar,"")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IF(Bet_nr&lt;&gt;"",Geplande_maandbetaling,"")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IF(Bet_nr&lt;&gt;"",Geplande_maandbetaling,"")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IF(Bet_nr&lt;&gt;"",DATE(YEAR(Begin_lening),MONTH(Begin_lening)+(Bet_nr)*12/Aant_bet_per_jaar,DAY(Begin_lening)),"")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IF(AND(Bet_nr&lt;&gt;"",Geplande_bet+Geplande_extra_aflossingen&lt;Beg_sal),Geplande_extra_aflossingen,IF(AND(Bet_nr&lt;&gt;"",Beg_sal-Geplande_bet&gt;0),Beg_sal-Geplande_bet,IF(Bet_nr&lt;&gt;"",0,"")))</f>
        <v>#VALUE!</v>
      </c>
      <c r="F82" s="29" t="e">
        <f t="shared" ref="F82:F145" si="11">IF(AND(Bet_nr&lt;&gt;"",Geplande_bet+Extra_bet&lt;Beg_sal),Geplande_bet+Extra_bet,IF(Bet_nr&lt;&gt;"",Beg_sal,""))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IF(AND(Bet_nr&lt;&gt;"",Geplande_bet+Extra_bet&lt;Beg_sal),Beg_sal-Hoofdsom,IF(Bet_nr&lt;&gt;"",0,""))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IF(Ingevoerde_waarden,A82+1,"")</f>
        <v/>
      </c>
      <c r="B83" s="24" t="str">
        <f t="shared" si="9"/>
        <v/>
      </c>
      <c r="C83" s="29" t="str">
        <f t="shared" ref="C83:C146" si="14">IF(Bet_nr&lt;&gt;"",I82,"")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IF(Bet_nr&lt;&gt;"",Totale_betaling-Rnt,"")</f>
        <v/>
      </c>
      <c r="H83" s="29" t="str">
        <f t="shared" ref="H83:H146" si="16">IF(Bet_nr&lt;&gt;"",Beg_sal*Rentepercentage/Aant_bet_per_jaar,"")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IF(Bet_nr&lt;&gt;"",Geplande_maandbetaling,"")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IF(Bet_nr&lt;&gt;"",DATE(YEAR(Begin_lening),MONTH(Begin_lening)+(Bet_nr)*12/Aant_bet_per_jaar,DAY(Begin_lening)),"")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IF(AND(Bet_nr&lt;&gt;"",Geplande_bet+Geplande_extra_aflossingen&lt;Beg_sal),Geplande_extra_aflossingen,IF(AND(Bet_nr&lt;&gt;"",Beg_sal-Geplande_bet&gt;0),Beg_sal-Geplande_bet,IF(Bet_nr&lt;&gt;"",0,"")))</f>
        <v>#VALUE!</v>
      </c>
      <c r="F146" s="29" t="e">
        <f t="shared" ref="F146:F209" si="20">IF(AND(Bet_nr&lt;&gt;"",Geplande_bet+Extra_bet&lt;Beg_sal),Geplande_bet+Extra_bet,IF(Bet_nr&lt;&gt;"",Beg_sal,""))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IF(AND(Bet_nr&lt;&gt;"",Geplande_bet+Extra_bet&lt;Beg_sal),Beg_sal-Hoofdsom,IF(Bet_nr&lt;&gt;"",0,""))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IF(Ingevoerde_waarden,A146+1,"")</f>
        <v/>
      </c>
      <c r="B147" s="24" t="str">
        <f t="shared" si="18"/>
        <v/>
      </c>
      <c r="C147" s="29" t="str">
        <f t="shared" ref="C147:C210" si="23">IF(Bet_nr&lt;&gt;"",I146,"")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IF(Bet_nr&lt;&gt;"",Totale_betaling-Rnt,"")</f>
        <v/>
      </c>
      <c r="H147" s="29" t="str">
        <f t="shared" ref="H147:H210" si="25">IF(Bet_nr&lt;&gt;"",Beg_sal*Rentepercentage/Aant_bet_per_jaar,"")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IF(Bet_nr&lt;&gt;"",Geplande_maandbetaling,"")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IF(Bet_nr&lt;&gt;"",DATE(YEAR(Begin_lening),MONTH(Begin_lening)+(Bet_nr)*12/Aant_bet_per_jaar,DAY(Begin_lening)),"")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IF(AND(Bet_nr&lt;&gt;"",Geplande_bet+Geplande_extra_aflossingen&lt;Beg_sal),Geplande_extra_aflossingen,IF(AND(Bet_nr&lt;&gt;"",Beg_sal-Geplande_bet&gt;0),Beg_sal-Geplande_bet,IF(Bet_nr&lt;&gt;"",0,"")))</f>
        <v>#VALUE!</v>
      </c>
      <c r="F210" s="29" t="e">
        <f t="shared" ref="F210:F273" si="29">IF(AND(Bet_nr&lt;&gt;"",Geplande_bet+Extra_bet&lt;Beg_sal),Geplande_bet+Extra_bet,IF(Bet_nr&lt;&gt;"",Beg_sal,""))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IF(AND(Bet_nr&lt;&gt;"",Geplande_bet+Extra_bet&lt;Beg_sal),Beg_sal-Hoofdsom,IF(Bet_nr&lt;&gt;"",0,""))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IF(Ingevoerde_waarden,A210+1,"")</f>
        <v/>
      </c>
      <c r="B211" s="24" t="str">
        <f t="shared" si="27"/>
        <v/>
      </c>
      <c r="C211" s="29" t="str">
        <f t="shared" ref="C211:C274" si="32">IF(Bet_nr&lt;&gt;"",I210,"")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IF(Bet_nr&lt;&gt;"",Totale_betaling-Rnt,"")</f>
        <v/>
      </c>
      <c r="H211" s="29" t="str">
        <f t="shared" ref="H211:H274" si="34">IF(Bet_nr&lt;&gt;"",Beg_sal*Rentepercentage/Aant_bet_per_jaar,"")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IF(Bet_nr&lt;&gt;"",Geplande_maandbetaling,"")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IF(Bet_nr&lt;&gt;"",DATE(YEAR(Begin_lening),MONTH(Begin_lening)+(Bet_nr)*12/Aant_bet_per_jaar,DAY(Begin_lening)),"")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IF(AND(Bet_nr&lt;&gt;"",Geplande_bet+Geplande_extra_aflossingen&lt;Beg_sal),Geplande_extra_aflossingen,IF(AND(Bet_nr&lt;&gt;"",Beg_sal-Geplande_bet&gt;0),Beg_sal-Geplande_bet,IF(Bet_nr&lt;&gt;"",0,"")))</f>
        <v>#VALUE!</v>
      </c>
      <c r="F274" s="29" t="e">
        <f t="shared" ref="F274:F337" si="38">IF(AND(Bet_nr&lt;&gt;"",Geplande_bet+Extra_bet&lt;Beg_sal),Geplande_bet+Extra_bet,IF(Bet_nr&lt;&gt;"",Beg_sal,""))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IF(AND(Bet_nr&lt;&gt;"",Geplande_bet+Extra_bet&lt;Beg_sal),Beg_sal-Hoofdsom,IF(Bet_nr&lt;&gt;"",0,""))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IF(Ingevoerde_waarden,A274+1,"")</f>
        <v/>
      </c>
      <c r="B275" s="24" t="str">
        <f t="shared" si="36"/>
        <v/>
      </c>
      <c r="C275" s="29" t="str">
        <f t="shared" ref="C275:C338" si="41">IF(Bet_nr&lt;&gt;"",I274,"")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IF(Bet_nr&lt;&gt;"",Totale_betaling-Rnt,"")</f>
        <v/>
      </c>
      <c r="H275" s="29" t="str">
        <f t="shared" ref="H275:H338" si="43">IF(Bet_nr&lt;&gt;"",Beg_sal*Rentepercentage/Aant_bet_per_jaar,"")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IF(Bet_nr&lt;&gt;"",Geplande_maandbetaling,"")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IF(Bet_nr&lt;&gt;"",DATE(YEAR(Begin_lening),MONTH(Begin_lening)+(Bet_nr)*12/Aant_bet_per_jaar,DAY(Begin_lening)),"")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IF(AND(Bet_nr&lt;&gt;"",Geplande_bet+Geplande_extra_aflossingen&lt;Beg_sal),Geplande_extra_aflossingen,IF(AND(Bet_nr&lt;&gt;"",Beg_sal-Geplande_bet&gt;0),Beg_sal-Geplande_bet,IF(Bet_nr&lt;&gt;"",0,"")))</f>
        <v>#VALUE!</v>
      </c>
      <c r="F338" s="29" t="e">
        <f t="shared" ref="F338:F401" si="47">IF(AND(Bet_nr&lt;&gt;"",Geplande_bet+Extra_bet&lt;Beg_sal),Geplande_bet+Extra_bet,IF(Bet_nr&lt;&gt;"",Beg_sal,""))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IF(AND(Bet_nr&lt;&gt;"",Geplande_bet+Extra_bet&lt;Beg_sal),Beg_sal-Hoofdsom,IF(Bet_nr&lt;&gt;"",0,""))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IF(Ingevoerde_waarden,A338+1,"")</f>
        <v/>
      </c>
      <c r="B339" s="24" t="str">
        <f t="shared" si="45"/>
        <v/>
      </c>
      <c r="C339" s="29" t="str">
        <f t="shared" ref="C339:C376" si="50">IF(Bet_nr&lt;&gt;"",I338,"")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IF(Bet_nr&lt;&gt;"",Totale_betaling-Rnt,"")</f>
        <v/>
      </c>
      <c r="H339" s="29" t="str">
        <f t="shared" ref="H339:H402" si="52">IF(Bet_nr&lt;&gt;"",Beg_sal*Rentepercentage/Aant_bet_per_jaar,"")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IF(Bet_nr&lt;&gt;"",Geplande_maandbetaling,"")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IF(Bet_nr&lt;&gt;"",I376,"")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IF(Bet_nr&lt;&gt;"",DATE(YEAR(Begin_lening),MONTH(Begin_lening)+(Bet_nr)*12/Aant_bet_per_jaar,DAY(Begin_lening)),"")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IF(AND(Bet_nr&lt;&gt;"",Geplande_bet+Geplande_extra_aflossingen&lt;Beg_sal),Geplande_extra_aflossingen,IF(AND(Bet_nr&lt;&gt;"",Beg_sal-Geplande_bet&gt;0),Beg_sal-Geplande_bet,IF(Bet_nr&lt;&gt;"",0,"")))</f>
        <v>#VALUE!</v>
      </c>
      <c r="F402" s="29" t="e">
        <f t="shared" ref="F402:F465" si="57">IF(AND(Bet_nr&lt;&gt;"",Geplande_bet+Extra_bet&lt;Beg_sal),Geplande_bet+Extra_bet,IF(Bet_nr&lt;&gt;"",Beg_sal,""))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IF(AND(Bet_nr&lt;&gt;"",Geplande_bet+Extra_bet&lt;Beg_sal),Beg_sal-Hoofdsom,IF(Bet_nr&lt;&gt;"",0,""))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IF(Ingevoerde_waarden,A402+1,"")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IF(Bet_nr&lt;&gt;"",Totale_betaling-Rnt,"")</f>
        <v/>
      </c>
      <c r="H403" s="29" t="str">
        <f t="shared" ref="H403:H466" si="61">IF(Bet_nr&lt;&gt;"",Beg_sal*Rentepercentage/Aant_bet_per_jaar,"")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IF(Bet_nr&lt;&gt;"",Geplande_maandbetaling,"")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IF(Bet_nr&lt;&gt;"",I440,"")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IF(Bet_nr&lt;&gt;"",DATE(YEAR(Begin_lening),MONTH(Begin_lening)+(Bet_nr)*12/Aant_bet_per_jaar,DAY(Begin_lening)),"")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IF(AND(Bet_nr&lt;&gt;"",Geplande_bet+Geplande_extra_aflossingen&lt;Beg_sal),Geplande_extra_aflossingen,IF(AND(Bet_nr&lt;&gt;"",Beg_sal-Geplande_bet&gt;0),Beg_sal-Geplande_bet,IF(Bet_nr&lt;&gt;"",0,"")))</f>
        <v>#VALUE!</v>
      </c>
      <c r="F466" s="29" t="e">
        <f t="shared" ref="F466:F497" si="66">IF(AND(Bet_nr&lt;&gt;"",Geplande_bet+Extra_bet&lt;Beg_sal),Geplande_bet+Extra_bet,IF(Bet_nr&lt;&gt;"",Beg_sal,""))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IF(AND(Bet_nr&lt;&gt;"",Geplande_bet+Extra_bet&lt;Beg_sal),Beg_sal-Hoofdsom,IF(Bet_nr&lt;&gt;"",0,""))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IF(Ingevoerde_waarden,A466+1,"")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IF(Bet_nr&lt;&gt;"",Totale_betaling-Rnt,"")</f>
        <v/>
      </c>
      <c r="H467" s="29" t="str">
        <f t="shared" ref="H467:H497" si="70">IF(Bet_nr&lt;&gt;"",Beg_sal*Rentepercentage/Aant_bet_per_jaar,"")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IF(Bet_nr&lt;&gt;"",Geplande_maandbetaling,"")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IF(ROW(A18)&gt;Laatste_rij,TRUE, FALSE)</formula>
    </cfRule>
    <cfRule type="expression" dxfId="4" priority="2" stopIfTrue="1">
      <formula>IF(ROW(A18)=Laatste_rij,TRUE, FALSE)</formula>
    </cfRule>
    <cfRule type="expression" dxfId="3" priority="3" stopIfTrue="1">
      <formula>IF(ROW(A18)&lt;Laatste_rij,TRUE, FALSE)</formula>
    </cfRule>
  </conditionalFormatting>
  <conditionalFormatting sqref="F18:J497">
    <cfRule type="expression" dxfId="2" priority="4" stopIfTrue="1">
      <formula>IF(ROW(F18)&gt;Laatste_rij,TRUE, FALSE)</formula>
    </cfRule>
    <cfRule type="expression" dxfId="1" priority="5" stopIfTrue="1">
      <formula>IF(ROW(F18)=Laatste_rij,TRUE, FALSE)</formula>
    </cfRule>
    <cfRule type="expression" dxfId="0" priority="6" stopIfTrue="1">
      <formula>IF(ROW(F18)&lt;=Laatste_rij,TRUE, FALSE)</formula>
    </cfRule>
  </conditionalFormatting>
  <dataValidations count="3">
    <dataValidation type="whole" allowBlank="1" showInputMessage="1" showErrorMessage="1" errorTitle="Jaren" error="Geef een geheel aantal jaren op van 1 tot 40." sqref="D7">
      <formula1>1</formula1>
      <formula2>40</formula2>
    </dataValidation>
    <dataValidation type="date" operator="greaterThanOrEqual" allowBlank="1" showInputMessage="1" showErrorMessage="1" errorTitle="Datum" error="Geef een geldige datum op, op of na 1 januari 1900." sqref="D9">
      <formula1>1</formula1>
    </dataValidation>
    <dataValidation allowBlank="1" showInputMessage="1" showErrorMessage="1" promptTitle="Extra aflossingen" prompt="Geef hier een bedrag op als u tijdens elke betalingsperiode extra aflossingen wilt doen._x000a__x000a_Voor onregelmatige extra aflossingen kunt u de bedragen direct in de onderstaande kolom 'Extra aflossing' opgeven." sqref="D10"/>
  </dataValidations>
  <pageMargins left="0.51181102362204722" right="0.51181102362204722" top="0.51181102362204722" bottom="0.51181102362204722" header="0.51181102362204722" footer="0.51181102362204722"/>
  <pageSetup paperSize="9"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>english</DirectSourceMarket>
    <ApprovalStatus xmlns="e6b10b74-023b-4505-bd21-3dea7fe386f6">InProgress</ApprovalStatus>
    <MarketSpecific xmlns="e6b10b74-023b-4505-bd21-3dea7fe386f6" xsi:nil="true"/>
    <PrimaryImageGen xmlns="e6b10b74-023b-4505-bd21-3dea7fe386f6">true</PrimaryImageGen>
    <ThumbnailAssetId xmlns="e6b10b74-023b-4505-bd21-3dea7fe386f6" xsi:nil="true"/>
    <NumericId xmlns="e6b10b74-023b-4505-bd21-3dea7fe386f6">-1</NumericId>
    <TPFriendlyName xmlns="e6b10b74-023b-4505-bd21-3dea7fe386f6">Loan amortization</TPFriendlyName>
    <BusinessGroup xmlns="e6b10b74-023b-4505-bd21-3dea7fe386f6" xsi:nil="true"/>
    <APEditor xmlns="e6b10b74-023b-4505-bd21-3dea7fe386f6">
      <UserInfo>
        <DisplayName>REDMOND\v-luannv</DisplayName>
        <AccountId>113</AccountId>
        <AccountType/>
      </UserInfo>
    </APEditor>
    <SourceTitle xmlns="e6b10b74-023b-4505-bd21-3dea7fe386f6">Loan amortization schedule</SourceTitle>
    <OpenTemplate xmlns="e6b10b74-023b-4505-bd21-3dea7fe386f6">true</OpenTemplate>
    <UALocComments xmlns="e6b10b74-023b-4505-bd21-3dea7fe386f6" xsi:nil="true"/>
    <ParentAssetId xmlns="e6b10b74-023b-4505-bd21-3dea7fe386f6" xsi:nil="true"/>
    <IntlLangReviewDate xmlns="e6b10b74-023b-4505-bd21-3dea7fe386f6" xsi:nil="true"/>
    <PublishStatusLookup xmlns="e6b10b74-023b-4505-bd21-3dea7fe386f6">
      <Value>69537</Value>
      <Value>315828</Value>
    </PublishStatusLookup>
    <LastPublishResultLookup xmlns="e6b10b74-023b-4505-bd21-3dea7fe386f6" xsi:nil="true"/>
    <MachineTranslated xmlns="e6b10b74-023b-4505-bd21-3dea7fe386f6">false</MachineTranslated>
    <OriginalSourceMarket xmlns="e6b10b74-023b-4505-bd21-3dea7fe386f6">english</OriginalSourceMarket>
    <TPInstallLocation xmlns="e6b10b74-023b-4505-bd21-3dea7fe386f6">{My Templates}</TPInstallLocation>
    <ContentItem xmlns="e6b10b74-023b-4505-bd21-3dea7fe386f6" xsi:nil="true"/>
    <APDescription xmlns="e6b10b74-023b-4505-bd21-3dea7fe386f6" xsi:nil="true"/>
    <ClipArtFilename xmlns="e6b10b74-023b-4505-bd21-3dea7fe386f6" xsi:nil="true"/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imesCloned xmlns="e6b10b74-023b-4505-bd21-3dea7fe386f6" xsi:nil="true"/>
    <LastModifiedDateTime xmlns="e6b10b74-023b-4505-bd21-3dea7fe386f6" xsi:nil="true"/>
    <Provider xmlns="e6b10b74-023b-4505-bd21-3dea7fe386f6">EY006220130</Provider>
    <AssetStart xmlns="e6b10b74-023b-4505-bd21-3dea7fe386f6">2009-01-02T00:00:00+00:00</AssetStart>
    <LastHandOff xmlns="e6b10b74-023b-4505-bd21-3dea7fe386f6" xsi:nil="true"/>
    <AcquiredFrom xmlns="e6b10b74-023b-4505-bd21-3dea7fe386f6" xsi:nil="true"/>
    <TPClientViewer xmlns="e6b10b74-023b-4505-bd21-3dea7fe386f6">Microsoft Office Excel</TPClientViewer>
    <ArtSampleDocs xmlns="e6b10b74-023b-4505-bd21-3dea7fe386f6" xsi:nil="true"/>
    <UACurrentWords xmlns="e6b10b74-023b-4505-bd21-3dea7fe386f6">0</UACurrentWords>
    <UALocRecommendation xmlns="e6b10b74-023b-4505-bd21-3dea7fe386f6">Localize</UALocRecommendation>
    <IsDeleted xmlns="e6b10b74-023b-4505-bd21-3dea7fe386f6">false</IsDeleted>
    <ShowIn xmlns="e6b10b74-023b-4505-bd21-3dea7fe386f6">Show everywhere</ShowIn>
    <UANotes xmlns="e6b10b74-023b-4505-bd21-3dea7fe386f6">in the box. O14_beta1</UANotes>
    <TemplateStatus xmlns="e6b10b74-023b-4505-bd21-3dea7fe386f6" xsi:nil="true"/>
    <VoteCount xmlns="e6b10b74-023b-4505-bd21-3dea7fe386f6" xsi:nil="true"/>
    <CSXHash xmlns="e6b10b74-023b-4505-bd21-3dea7fe386f6" xsi:nil="true"/>
    <AssetExpire xmlns="e6b10b74-023b-4505-bd21-3dea7fe386f6">2029-05-12T00:00:00+00:00</AssetExpire>
    <DSATActionTaken xmlns="e6b10b74-023b-4505-bd21-3dea7fe386f6" xsi:nil="true"/>
    <CSXSubmissionMarket xmlns="e6b10b74-023b-4505-bd21-3dea7fe386f6" xsi:nil="true"/>
    <SubmitterId xmlns="e6b10b74-023b-4505-bd21-3dea7fe386f6" xsi:nil="true"/>
    <TPExecutable xmlns="e6b10b74-023b-4505-bd21-3dea7fe386f6" xsi:nil="true"/>
    <AssetType xmlns="e6b10b74-023b-4505-bd21-3dea7fe386f6">TP</AssetType>
    <ApprovalLog xmlns="e6b10b74-023b-4505-bd21-3dea7fe386f6" xsi:nil="true"/>
    <CSXUpdate xmlns="e6b10b74-023b-4505-bd21-3dea7fe386f6">false</CSXUpdate>
    <BugNumber xmlns="e6b10b74-023b-4505-bd21-3dea7fe386f6" xsi:nil="true"/>
    <CSXSubmissionDate xmlns="e6b10b74-023b-4505-bd21-3dea7fe386f6" xsi:nil="true"/>
    <Milestone xmlns="e6b10b74-023b-4505-bd21-3dea7fe386f6" xsi:nil="true"/>
    <TPComponent xmlns="e6b10b74-023b-4505-bd21-3dea7fe386f6">EXCELFiles</TPComponent>
    <OriginAsset xmlns="e6b10b74-023b-4505-bd21-3dea7fe386f6" xsi:nil="true"/>
    <AssetId xmlns="e6b10b74-023b-4505-bd21-3dea7fe386f6">TP010073881</AssetId>
    <TPApplication xmlns="e6b10b74-023b-4505-bd21-3dea7fe386f6">Excel</TPApplication>
    <TPLaunchHelpLink xmlns="e6b10b74-023b-4505-bd21-3dea7fe386f6" xsi:nil="true"/>
    <IntlLocPriority xmlns="e6b10b74-023b-4505-bd21-3dea7fe386f6" xsi:nil="true"/>
    <PlannedPubDate xmlns="e6b10b74-023b-4505-bd21-3dea7fe386f6" xsi:nil="true"/>
    <IntlLangReviewer xmlns="e6b10b74-023b-4505-bd21-3dea7fe386f6" xsi:nil="true"/>
    <HandoffToMSDN xmlns="e6b10b74-023b-4505-bd21-3dea7fe386f6" xsi:nil="true"/>
    <CrawlForDependencies xmlns="e6b10b74-023b-4505-bd21-3dea7fe386f6">false</CrawlForDependencies>
    <TrustLevel xmlns="e6b10b74-023b-4505-bd21-3dea7fe386f6">1 Microsoft Managed Content</TrustLevel>
    <IsSearchable xmlns="e6b10b74-023b-4505-bd21-3dea7fe386f6">false</IsSearchable>
    <TPNamespace xmlns="e6b10b74-023b-4505-bd21-3dea7fe386f6">EXCEL</TPNamespace>
    <Markets xmlns="e6b10b74-023b-4505-bd21-3dea7fe386f6"/>
    <OutputCachingOn xmlns="e6b10b74-023b-4505-bd21-3dea7fe386f6">false</OutputCachingOn>
    <IntlLangReview xmlns="e6b10b74-023b-4505-bd21-3dea7fe386f6" xsi:nil="true"/>
    <UAProjectedTotalWords xmlns="e6b10b74-023b-4505-bd21-3dea7fe386f6" xsi:nil="true"/>
    <APAuthor xmlns="e6b10b74-023b-4505-bd21-3dea7fe386f6">
      <UserInfo>
        <DisplayName>REDMOND\cynvey</DisplayName>
        <AccountId>227</AccountId>
        <AccountType/>
      </UserInfo>
    </APAuthor>
    <TPAppVersion xmlns="e6b10b74-023b-4505-bd21-3dea7fe386f6">11</TPAppVersion>
    <TPCommandLine xmlns="e6b10b74-023b-4505-bd21-3dea7fe386f6">{XL} /t {FilePath}</TPCommandLine>
    <OOCacheId xmlns="e6b10b74-023b-4505-bd21-3dea7fe386f6" xsi:nil="true"/>
    <EditorialTags xmlns="e6b10b74-023b-4505-bd21-3dea7fe386f6" xsi:nil="true"/>
    <Downloads xmlns="e6b10b74-023b-4505-bd21-3dea7fe386f6">0</Downloads>
    <Manager xmlns="e6b10b74-023b-4505-bd21-3dea7fe386f6" xsi:nil="true"/>
    <LegacyData xmlns="e6b10b74-023b-4505-bd21-3dea7fe386f6" xsi:nil="true"/>
    <PolicheckWords xmlns="e6b10b74-023b-4505-bd21-3dea7fe386f6" xsi:nil="true"/>
    <FriendlyTitle xmlns="e6b10b74-023b-4505-bd21-3dea7fe386f6" xsi:nil="true"/>
    <Providers xmlns="e6b10b74-023b-4505-bd21-3dea7fe386f6" xsi:nil="true"/>
    <TemplateTemplateType xmlns="e6b10b74-023b-4505-bd21-3dea7fe386f6">Excel - Macro 12 Default</TemplateTemplateType>
    <CampaignTagsTaxHTField0 xmlns="e6b10b74-023b-4505-bd21-3dea7fe386f6">
      <Terms xmlns="http://schemas.microsoft.com/office/infopath/2007/PartnerControls"/>
    </CampaignTagsTaxHTField0>
    <LocOverallPreviewStatusLookup xmlns="e6b10b74-023b-4505-bd21-3dea7fe386f6" xsi:nil="true"/>
    <InternalTagsTaxHTField0 xmlns="e6b10b74-023b-4505-bd21-3dea7fe386f6">
      <Terms xmlns="http://schemas.microsoft.com/office/infopath/2007/PartnerControls"/>
    </InternalTagsTaxHTField0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LocOverallHandbackStatusLookup xmlns="e6b10b74-023b-4505-bd21-3dea7fe386f6" xsi:nil="true"/>
    <LocLastLocAttemptVersionLookup xmlns="e6b10b74-023b-4505-bd21-3dea7fe386f6">37913</LocLastLocAttemptVersionLookup>
    <LocLastLocAttemptVersionTypeLookup xmlns="e6b10b74-023b-4505-bd21-3dea7fe386f6" xsi:nil="true"/>
    <LocOverallPublishStatusLookup xmlns="e6b10b74-023b-4505-bd21-3dea7fe386f6" xsi:nil="true"/>
    <LocManualTestRequired xmlns="e6b10b74-023b-4505-bd21-3dea7fe386f6" xsi:nil="true"/>
    <LocRecommendedHandoff xmlns="e6b10b74-023b-4505-bd21-3dea7fe386f6" xsi:nil="true"/>
    <ScenarioTagsTaxHTField0 xmlns="e6b10b74-023b-4505-bd21-3dea7fe386f6">
      <Terms xmlns="http://schemas.microsoft.com/office/infopath/2007/PartnerControls"/>
    </ScenarioTagsTaxHTField0>
    <FeatureTagsTaxHTField0 xmlns="e6b10b74-023b-4505-bd21-3dea7fe386f6">
      <Terms xmlns="http://schemas.microsoft.com/office/infopath/2007/PartnerControls"/>
    </FeatureTagsTaxHTField0>
    <LocProcessedForMarketsLookup xmlns="e6b10b74-023b-4505-bd21-3dea7fe386f6" xsi:nil="true"/>
    <LocNewPublishedVersionLookup xmlns="e6b10b74-023b-4505-bd21-3dea7fe386f6" xsi:nil="true"/>
    <LocPublishedDependentAssetsLookup xmlns="e6b10b74-023b-4505-bd21-3dea7fe386f6" xsi:nil="true"/>
    <LocOverallLocStatusLookup xmlns="e6b10b74-023b-4505-bd21-3dea7fe386f6" xsi:nil="true"/>
    <LocPublishedLinkedAssetsLookup xmlns="e6b10b74-023b-4505-bd21-3dea7fe386f6" xsi:nil="true"/>
    <BlockPublish xmlns="e6b10b74-023b-4505-bd21-3dea7fe386f6" xsi:nil="true"/>
    <TaxCatchAll xmlns="e6b10b74-023b-4505-bd21-3dea7fe386f6"/>
    <RecommendationsModifier xmlns="e6b10b74-023b-4505-bd21-3dea7fe386f6" xsi:nil="true"/>
    <OriginalRelease xmlns="e6b10b74-023b-4505-bd21-3dea7fe386f6">14</OriginalRelease>
    <LocMarketGroupTiers2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D0D4E1-8CB8-4334-8249-7F729646CFD2}"/>
</file>

<file path=customXml/itemProps2.xml><?xml version="1.0" encoding="utf-8"?>
<ds:datastoreItem xmlns:ds="http://schemas.openxmlformats.org/officeDocument/2006/customXml" ds:itemID="{F3607220-85A6-4EA0-A625-38C55EDBCABD}"/>
</file>

<file path=customXml/itemProps3.xml><?xml version="1.0" encoding="utf-8"?>
<ds:datastoreItem xmlns:ds="http://schemas.openxmlformats.org/officeDocument/2006/customXml" ds:itemID="{C22C2A54-1E9C-40A6-87D5-6D454B268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Aflossingsschema</vt:lpstr>
      <vt:lpstr>Aant_bet_per_jaar</vt:lpstr>
      <vt:lpstr>Beg_sal</vt:lpstr>
      <vt:lpstr>Begin_lening</vt:lpstr>
      <vt:lpstr>Bet_nr</vt:lpstr>
      <vt:lpstr>Cum_rnt</vt:lpstr>
      <vt:lpstr>End_sal</vt:lpstr>
      <vt:lpstr>Extra_bet</vt:lpstr>
      <vt:lpstr>Gegevens</vt:lpstr>
      <vt:lpstr>Gepland_rentepercentage</vt:lpstr>
      <vt:lpstr>Geplande_bet</vt:lpstr>
      <vt:lpstr>Geplande_extra_aflossingen</vt:lpstr>
      <vt:lpstr>Geplande_maandbetaling</vt:lpstr>
      <vt:lpstr>Hoofdsom</vt:lpstr>
      <vt:lpstr>Lening_jaren</vt:lpstr>
      <vt:lpstr>Leningbedrag</vt:lpstr>
      <vt:lpstr>Pay_Date</vt:lpstr>
      <vt:lpstr>Aflossingsschema!Print_Area</vt:lpstr>
      <vt:lpstr>Aflossingsschema!Print_Titles</vt:lpstr>
      <vt:lpstr>Rentepercentage</vt:lpstr>
      <vt:lpstr>Rnt</vt:lpstr>
      <vt:lpstr>Totale_betaling</vt:lpstr>
      <vt:lpstr>Totale_rente</vt:lpstr>
      <vt:lpstr>Volledige_afdruk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subject/>
  <dc:creator>Microsoft Corporation</dc:creator>
  <cp:keywords/>
  <dc:description/>
  <cp:lastModifiedBy>AWS CFM Account</cp:lastModifiedBy>
  <cp:lastPrinted>2007-01-30T14:31:10Z</cp:lastPrinted>
  <dcterms:created xsi:type="dcterms:W3CDTF">2006-09-15T19:51:41Z</dcterms:created>
  <dcterms:modified xsi:type="dcterms:W3CDTF">2012-05-25T07:39:00Z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1043</vt:i4>
  </property>
  <property fmtid="{D5CDD505-2E9C-101B-9397-08002B2CF9AE}" pid="3" name="_Version">
    <vt:lpwstr>0908</vt:lpwstr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12;#427;#Template 14;#393;#Excel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2245000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