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1"/>
  <workbookPr codeName="ThisWorkbook"/>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0" windowHeight="6930" xr2:uid="{00000000-000D-0000-FFFF-FFFF00000000}"/>
  </bookViews>
  <sheets>
    <sheet name="RSVP-tracker" sheetId="1" r:id="rId1"/>
    <sheet name="RSVP-overzicht" sheetId="2" r:id="rId2"/>
  </sheets>
  <definedNames>
    <definedName name="_xlnm.Print_Titles" localSheetId="0">'RSVP-tracker'!$2:$3</definedName>
    <definedName name="DagenResterend">TrouwDatum-TODAY()</definedName>
    <definedName name="KolomTitelRegio1..B3.1">'RSVP-tracker'!$B$2</definedName>
    <definedName name="KolomTitelRegio1..B3.2">'RSVP-overzicht'!$B$2</definedName>
    <definedName name="KolomTitelRegio2..B5.1">'RSVP-tracker'!$B$4</definedName>
    <definedName name="KolomTitelRegio2..B5.2">'RSVP-overzicht'!$B$4</definedName>
    <definedName name="KolomTitelRegio3..B7.1">'RSVP-tracker'!$B$6</definedName>
    <definedName name="KolomTitelRegio3..B7.2">'RSVP-overzicht'!$B$6</definedName>
    <definedName name="KolomTitelRegio4..B9.1">'RSVP-tracker'!$B$8</definedName>
    <definedName name="KolomTitelRegio4..B9.2">'RSVP-overzicht'!$B$8</definedName>
    <definedName name="KolomTitelRegio5..B11.1">'RSVP-tracker'!$B$10</definedName>
    <definedName name="KolomTitelRegio5..B11.2">'RSVP-overzicht'!$B$10</definedName>
    <definedName name="KolomTitelRegio6..O15.2">'RSVP-overzicht'!$O$2</definedName>
    <definedName name="OpenstaandRSVP">tblInvites[[#Totals],[VERZONDEN?]]-TotaalRSVP</definedName>
    <definedName name="RSVP">tblInvites[[#Totals],[RSVP]]</definedName>
    <definedName name="Titel1">tblInvites[[#Headers],[NAAM VAN GAST]]</definedName>
    <definedName name="TotaalAanwezig">SUM(IF(tblInvites[RSVP]="Ja",tblInvites[AANTAL]))</definedName>
    <definedName name="TotaalNietAanwezig">SUMIFS(tblInvites[AANTAL],tblInvites[RSVP],"=Nee")</definedName>
    <definedName name="TotaalRSVP">tblInvites[[#Totals],[RSVP]]</definedName>
    <definedName name="TotaalVerstuurd">tblInvites[[#Totals],[VERZONDEN?]]</definedName>
    <definedName name="TotalOpenstaand">tblInvites[[#Totals],[VERZONDEN?]]-tblInvites[[#Totals],[RSVP]]</definedName>
    <definedName name="TrouwDatum">'RSVP-tracker'!$B$3</definedName>
  </definedNames>
  <calcPr calcId="162913"/>
</workbook>
</file>

<file path=xl/calcChain.xml><?xml version="1.0" encoding="utf-8"?>
<calcChain xmlns="http://schemas.openxmlformats.org/spreadsheetml/2006/main">
  <c r="G11" i="2" l="1"/>
  <c r="G10" i="2"/>
  <c r="G6" i="2"/>
  <c r="G5" i="2"/>
  <c r="G9" i="2" l="1"/>
  <c r="E15" i="1" l="1"/>
  <c r="F15" i="1"/>
  <c r="H9" i="2" l="1"/>
  <c r="H11" i="2"/>
  <c r="H10" i="2"/>
  <c r="B9" i="1"/>
  <c r="B7" i="1"/>
  <c r="B11" i="1" l="1"/>
  <c r="G15" i="1"/>
  <c r="B9" i="2" l="1"/>
  <c r="G4" i="2" l="1"/>
  <c r="B7" i="2" l="1"/>
  <c r="H6" i="2" l="1"/>
  <c r="H4" i="2"/>
  <c r="H5" i="2"/>
  <c r="B3" i="1"/>
  <c r="B5" i="1" s="1"/>
  <c r="B11" i="2" l="1"/>
  <c r="B3" i="2" l="1"/>
  <c r="B5" i="2" l="1"/>
</calcChain>
</file>

<file path=xl/sharedStrings.xml><?xml version="1.0" encoding="utf-8"?>
<sst xmlns="http://schemas.openxmlformats.org/spreadsheetml/2006/main" count="158" uniqueCount="54">
  <si>
    <t>TROUWDATUM</t>
  </si>
  <si>
    <t>RESTERENDE DAGEN</t>
  </si>
  <si>
    <t>AANWEZIG</t>
  </si>
  <si>
    <t>NIET AANWEZIG</t>
  </si>
  <si>
    <t>OPENSTAAND</t>
  </si>
  <si>
    <t>tracker voor bruiloftsuitnodigingen</t>
  </si>
  <si>
    <t>NAAM VAN GAST</t>
  </si>
  <si>
    <t>Naam 1</t>
  </si>
  <si>
    <t>Naam 2</t>
  </si>
  <si>
    <t>Naam 3</t>
  </si>
  <si>
    <t>Naam 4</t>
  </si>
  <si>
    <t>Naam 5</t>
  </si>
  <si>
    <t>Naam 6</t>
  </si>
  <si>
    <t>Naam 7</t>
  </si>
  <si>
    <t>Naam 8</t>
  </si>
  <si>
    <t>Naam 9</t>
  </si>
  <si>
    <t>Naam 10</t>
  </si>
  <si>
    <t>Naam 11</t>
  </si>
  <si>
    <t>TOTAAL:</t>
  </si>
  <si>
    <t>VERZONDEN?</t>
  </si>
  <si>
    <t>Ja</t>
  </si>
  <si>
    <t>RSVP-OVERZICHT</t>
  </si>
  <si>
    <t>RSVP</t>
  </si>
  <si>
    <t>Nee</t>
  </si>
  <si>
    <t>Voorlopig</t>
  </si>
  <si>
    <t>AANTAL</t>
  </si>
  <si>
    <t>GAST</t>
  </si>
  <si>
    <t>Partner 1</t>
  </si>
  <si>
    <t>Anders</t>
  </si>
  <si>
    <t>Partner 2</t>
  </si>
  <si>
    <t>RELATIE</t>
  </si>
  <si>
    <t>Broer</t>
  </si>
  <si>
    <t>Vriend</t>
  </si>
  <si>
    <t>ADRES</t>
  </si>
  <si>
    <t>Adres</t>
  </si>
  <si>
    <t>PLAATS</t>
  </si>
  <si>
    <t>Plaats</t>
  </si>
  <si>
    <t>PROVINCIE</t>
  </si>
  <si>
    <t>Provincie</t>
  </si>
  <si>
    <t>POSTCODE</t>
  </si>
  <si>
    <t>TELEFOON</t>
  </si>
  <si>
    <t>Telefoon</t>
  </si>
  <si>
    <t>E-MAILADRES CONTACTPERSOON</t>
  </si>
  <si>
    <t>iemand@example.com</t>
  </si>
  <si>
    <t>RSVP-TRACKER</t>
  </si>
  <si>
    <t>rsvp-overzicht</t>
  </si>
  <si>
    <t>JA</t>
  </si>
  <si>
    <t>NEE</t>
  </si>
  <si>
    <t>Gegroepeerd staafdiagram met gasten die met Ja hebben gereageerd, staan in deze cel.</t>
  </si>
  <si>
    <t>Gegroepeerd staafdiagram met gasten die met Nee hebben gereageerd, staan in deze cel.</t>
  </si>
  <si>
    <t>ANDERS</t>
  </si>
  <si>
    <t>PARTNER 2</t>
  </si>
  <si>
    <t>PARTNER 1</t>
  </si>
  <si>
    <t>notities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</si>
</sst>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_);_(* \(#,##0\);_(* &quot;-&quot;_);_(@_)"/>
    <numFmt numFmtId="165" formatCode="_(* #,##0.00_);_(* \(#,##0.00\);_(* &quot;-&quot;??_);_(@_)"/>
    <numFmt numFmtId="168" formatCode="_-&quot;kr&quot;\ * #,##0.00_-;\-&quot;kr&quot;\ * #,##0.00_-;_-&quot;kr&quot;\ * &quot;-&quot;??_-;_-@_-"/>
    <numFmt numFmtId="169" formatCode="_-&quot;kr&quot;\ * #,##0_-;\-&quot;kr&quot;\ * #,##0_-;_-&quot;kr&quot;\ * &quot;-&quot;_-;_-@_-"/>
    <numFmt numFmtId="172" formatCode="d/mm/yy;@"/>
    <numFmt numFmtId="173" formatCode="0#########"/>
  </numFmts>
  <fonts count="30" x14ac:knownFonts="1">
    <font>
      <sz val="11"/>
      <color theme="1"/>
      <name val="Century"/>
      <family val="1"/>
      <scheme val="minor"/>
    </font>
    <font>
      <sz val="11"/>
      <color theme="1"/>
      <name val="Century"/>
      <family val="2"/>
      <scheme val="minor"/>
    </font>
    <font>
      <sz val="24"/>
      <color theme="0"/>
      <name val="Arial"/>
      <family val="1"/>
      <scheme val="major"/>
    </font>
    <font>
      <sz val="9"/>
      <color theme="2" tint="-0.249977111117893"/>
      <name val="Arial"/>
      <family val="1"/>
      <scheme val="major"/>
    </font>
    <font>
      <sz val="16"/>
      <color theme="9"/>
      <name val="Arial"/>
      <family val="1"/>
      <scheme val="major"/>
    </font>
    <font>
      <sz val="9"/>
      <name val="Arial"/>
      <family val="1"/>
      <scheme val="major"/>
    </font>
    <font>
      <sz val="36"/>
      <color theme="2" tint="-0.499984740745262"/>
      <name val="Arial"/>
      <family val="1"/>
      <scheme val="major"/>
    </font>
    <font>
      <sz val="36"/>
      <color theme="1"/>
      <name val="Century"/>
      <family val="2"/>
      <scheme val="minor"/>
    </font>
    <font>
      <sz val="24"/>
      <color theme="0"/>
      <name val="Century"/>
      <family val="1"/>
      <scheme val="minor"/>
    </font>
    <font>
      <b/>
      <sz val="24"/>
      <color theme="2" tint="-0.499984740745262"/>
      <name val="Arial"/>
      <family val="2"/>
      <scheme val="major"/>
    </font>
    <font>
      <sz val="11"/>
      <color theme="1"/>
      <name val="Century"/>
      <family val="1"/>
      <scheme val="minor"/>
    </font>
    <font>
      <sz val="11"/>
      <color theme="3"/>
      <name val="Arial"/>
      <family val="1"/>
      <scheme val="major"/>
    </font>
    <font>
      <b/>
      <sz val="14"/>
      <color theme="0"/>
      <name val="Arial"/>
      <family val="1"/>
      <scheme val="major"/>
    </font>
    <font>
      <sz val="11"/>
      <color theme="1"/>
      <name val="Arial"/>
      <family val="1"/>
      <scheme val="major"/>
    </font>
    <font>
      <i/>
      <sz val="11"/>
      <color rgb="FF7F7F7F"/>
      <name val="Century"/>
      <family val="2"/>
      <scheme val="minor"/>
    </font>
    <font>
      <sz val="11"/>
      <color theme="0" tint="-4.9989318521683403E-2"/>
      <name val="Century"/>
      <family val="1"/>
      <scheme val="minor"/>
    </font>
    <font>
      <sz val="11"/>
      <color theme="2" tint="0.39994506668294322"/>
      <name val="Arial"/>
      <family val="1"/>
      <scheme val="major"/>
    </font>
    <font>
      <sz val="11"/>
      <color theme="3"/>
      <name val="Century"/>
      <family val="1"/>
      <scheme val="minor"/>
    </font>
    <font>
      <sz val="11"/>
      <color theme="2" tint="0.79998168889431442"/>
      <name val="Arial"/>
      <family val="1"/>
      <scheme val="major"/>
    </font>
    <font>
      <sz val="36"/>
      <color theme="0" tint="-4.9989318521683403E-2"/>
      <name val="Arial"/>
      <family val="1"/>
      <scheme val="major"/>
    </font>
    <font>
      <sz val="11"/>
      <color rgb="FF006100"/>
      <name val="Century"/>
      <family val="2"/>
      <scheme val="minor"/>
    </font>
    <font>
      <sz val="11"/>
      <color rgb="FF9C0006"/>
      <name val="Century"/>
      <family val="2"/>
      <scheme val="minor"/>
    </font>
    <font>
      <sz val="11"/>
      <color rgb="FF9C5700"/>
      <name val="Century"/>
      <family val="2"/>
      <scheme val="minor"/>
    </font>
    <font>
      <sz val="11"/>
      <color rgb="FF3F3F76"/>
      <name val="Century"/>
      <family val="2"/>
      <scheme val="minor"/>
    </font>
    <font>
      <b/>
      <sz val="11"/>
      <color rgb="FF3F3F3F"/>
      <name val="Century"/>
      <family val="2"/>
      <scheme val="minor"/>
    </font>
    <font>
      <b/>
      <sz val="11"/>
      <color rgb="FFFA7D00"/>
      <name val="Century"/>
      <family val="2"/>
      <scheme val="minor"/>
    </font>
    <font>
      <sz val="11"/>
      <color rgb="FFFA7D00"/>
      <name val="Century"/>
      <family val="2"/>
      <scheme val="minor"/>
    </font>
    <font>
      <b/>
      <sz val="11"/>
      <color theme="0"/>
      <name val="Century"/>
      <family val="2"/>
      <scheme val="minor"/>
    </font>
    <font>
      <sz val="11"/>
      <color rgb="FFFF0000"/>
      <name val="Century"/>
      <family val="2"/>
      <scheme val="minor"/>
    </font>
    <font>
      <sz val="11"/>
      <color theme="0"/>
      <name val="Century"/>
      <family val="2"/>
      <scheme val="minor"/>
    </font>
  </fonts>
  <fills count="39">
    <fill>
      <patternFill patternType="none"/>
    </fill>
    <fill>
      <patternFill patternType="gray125"/>
    </fill>
    <fill>
      <patternFill patternType="solid">
        <fgColor theme="2" tint="0.79998168889431442"/>
        <bgColor indexed="64"/>
      </patternFill>
    </fill>
    <fill>
      <patternFill patternType="solid">
        <fgColor theme="2" tint="0.79985961485641044"/>
        <bgColor theme="3" tint="0.79995117038483843"/>
      </patternFill>
    </fill>
    <fill>
      <patternFill patternType="solid">
        <fgColor theme="9" tint="-0.249977111117893"/>
        <bgColor indexed="64"/>
      </patternFill>
    </fill>
    <fill>
      <patternFill patternType="solid">
        <fgColor theme="9" tint="-0.499984740745262"/>
        <bgColor indexed="64"/>
      </patternFill>
    </fill>
    <fill>
      <patternFill patternType="solid">
        <fgColor theme="0"/>
        <bgColor indexed="64"/>
      </patternFill>
    </fill>
    <fill>
      <patternFill patternType="solid">
        <fgColor theme="9"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double">
        <color theme="0" tint="-0.34998626667073579"/>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right/>
      <top style="double">
        <color theme="0" tint="-0.34998626667073579"/>
      </top>
      <bottom/>
      <diagonal/>
    </border>
    <border>
      <left/>
      <right/>
      <top style="thin">
        <color theme="0" tint="-0.3499862666707357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8">
    <xf numFmtId="0" fontId="0" fillId="2" borderId="0">
      <alignment vertical="center"/>
    </xf>
    <xf numFmtId="0" fontId="11" fillId="0" borderId="0" applyNumberFormat="0" applyFill="0" applyBorder="0" applyProtection="0">
      <alignment vertical="center"/>
    </xf>
    <xf numFmtId="0" fontId="13" fillId="0" borderId="0" applyNumberFormat="0" applyFill="0" applyBorder="0" applyAlignment="0" applyProtection="0"/>
    <xf numFmtId="0" fontId="12" fillId="7" borderId="1" applyProtection="0">
      <alignment horizontal="center"/>
    </xf>
    <xf numFmtId="0" fontId="6" fillId="2" borderId="0" applyBorder="0" applyProtection="0">
      <alignment vertical="center"/>
    </xf>
    <xf numFmtId="0" fontId="13" fillId="0" borderId="0" applyNumberFormat="0" applyFill="0" applyBorder="0" applyAlignment="0" applyProtection="0">
      <alignment vertical="center"/>
    </xf>
    <xf numFmtId="0" fontId="13" fillId="0" borderId="0">
      <alignment horizontal="left" vertical="center" indent="1"/>
    </xf>
    <xf numFmtId="0" fontId="7" fillId="0" borderId="1" applyNumberFormat="0" applyFill="0" applyProtection="0">
      <alignment vertical="top"/>
    </xf>
    <xf numFmtId="0" fontId="4" fillId="6" borderId="0" applyNumberFormat="0" applyAlignment="0" applyProtection="0"/>
    <xf numFmtId="173" fontId="13" fillId="0" borderId="0" applyFill="0">
      <alignment horizontal="left" vertical="center" indent="1"/>
    </xf>
    <xf numFmtId="0" fontId="9" fillId="0" borderId="0" applyNumberFormat="0" applyFill="0" applyBorder="0" applyProtection="0">
      <alignment vertical="center"/>
    </xf>
    <xf numFmtId="0" fontId="10" fillId="6" borderId="0">
      <alignment horizontal="left" vertical="center"/>
    </xf>
    <xf numFmtId="0" fontId="10" fillId="0" borderId="2">
      <alignment vertical="center" wrapText="1"/>
    </xf>
    <xf numFmtId="0" fontId="10" fillId="0" borderId="1" applyNumberFormat="0" applyFont="0" applyFill="0" applyAlignment="0">
      <alignment vertical="center"/>
    </xf>
    <xf numFmtId="0" fontId="16" fillId="5" borderId="0" applyNumberFormat="0" applyBorder="0" applyAlignment="0">
      <alignment vertical="center"/>
    </xf>
    <xf numFmtId="172" fontId="8" fillId="4" borderId="0">
      <alignment horizontal="center"/>
    </xf>
    <xf numFmtId="1" fontId="8" fillId="4" borderId="0">
      <alignment horizontal="center"/>
    </xf>
    <xf numFmtId="0" fontId="12" fillId="7" borderId="0" applyProtection="0">
      <alignment horizontal="center"/>
    </xf>
    <xf numFmtId="0" fontId="14" fillId="0" borderId="0" applyNumberForma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9" fontId="10" fillId="0" borderId="0" applyFont="0" applyFill="0" applyBorder="0" applyAlignment="0" applyProtection="0"/>
    <xf numFmtId="0" fontId="20" fillId="8" borderId="0" applyNumberFormat="0" applyBorder="0" applyAlignment="0" applyProtection="0"/>
    <xf numFmtId="0" fontId="21" fillId="9" borderId="0" applyNumberFormat="0" applyBorder="0" applyAlignment="0" applyProtection="0"/>
    <xf numFmtId="0" fontId="22" fillId="10" borderId="0" applyNumberFormat="0" applyBorder="0" applyAlignment="0" applyProtection="0"/>
    <xf numFmtId="0" fontId="23" fillId="11" borderId="6" applyNumberFormat="0" applyAlignment="0" applyProtection="0"/>
    <xf numFmtId="0" fontId="24" fillId="12" borderId="7" applyNumberFormat="0" applyAlignment="0" applyProtection="0"/>
    <xf numFmtId="0" fontId="25" fillId="12" borderId="6" applyNumberFormat="0" applyAlignment="0" applyProtection="0"/>
    <xf numFmtId="0" fontId="26" fillId="0" borderId="8" applyNumberFormat="0" applyFill="0" applyAlignment="0" applyProtection="0"/>
    <xf numFmtId="0" fontId="27" fillId="13" borderId="9" applyNumberFormat="0" applyAlignment="0" applyProtection="0"/>
    <xf numFmtId="0" fontId="28" fillId="0" borderId="0" applyNumberFormat="0" applyFill="0" applyBorder="0" applyAlignment="0" applyProtection="0"/>
    <xf numFmtId="0" fontId="10" fillId="14" borderId="10" applyNumberFormat="0" applyFont="0" applyAlignment="0" applyProtection="0"/>
    <xf numFmtId="0" fontId="2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9"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49">
    <xf numFmtId="0" fontId="0" fillId="2" borderId="0" xfId="0">
      <alignment vertical="center"/>
    </xf>
    <xf numFmtId="0" fontId="0" fillId="2" borderId="0" xfId="0" applyFill="1">
      <alignment vertical="center"/>
    </xf>
    <xf numFmtId="0" fontId="0" fillId="0" borderId="0" xfId="0" applyFill="1">
      <alignment vertical="center"/>
    </xf>
    <xf numFmtId="0" fontId="0" fillId="2" borderId="1" xfId="0" applyFill="1" applyBorder="1">
      <alignment vertical="center"/>
    </xf>
    <xf numFmtId="0" fontId="0" fillId="2" borderId="3" xfId="0" applyFill="1" applyBorder="1">
      <alignment vertical="center"/>
    </xf>
    <xf numFmtId="0" fontId="0" fillId="2" borderId="0" xfId="0" applyFont="1">
      <alignment vertical="center"/>
    </xf>
    <xf numFmtId="0" fontId="0" fillId="2" borderId="0" xfId="0" applyFont="1" applyAlignment="1">
      <alignment horizontal="center" vertical="center"/>
    </xf>
    <xf numFmtId="0" fontId="0" fillId="0" borderId="0" xfId="0" applyFill="1" applyAlignment="1">
      <alignment vertical="center" wrapText="1"/>
    </xf>
    <xf numFmtId="173" fontId="13" fillId="0" borderId="0" xfId="9">
      <alignment horizontal="left" vertical="center" indent="1"/>
    </xf>
    <xf numFmtId="0" fontId="10" fillId="0" borderId="2" xfId="12">
      <alignment vertical="center" wrapText="1"/>
    </xf>
    <xf numFmtId="0" fontId="7" fillId="0" borderId="1" xfId="7">
      <alignment vertical="top"/>
    </xf>
    <xf numFmtId="0" fontId="12" fillId="7" borderId="1" xfId="3">
      <alignment horizontal="center"/>
    </xf>
    <xf numFmtId="14" fontId="2" fillId="5" borderId="0" xfId="14" applyNumberFormat="1" applyFont="1" applyAlignment="1">
      <alignment horizontal="center" vertical="top"/>
    </xf>
    <xf numFmtId="0" fontId="3" fillId="5" borderId="0" xfId="14" applyFont="1">
      <alignment vertical="center"/>
    </xf>
    <xf numFmtId="1" fontId="8" fillId="4" borderId="0" xfId="16">
      <alignment horizontal="center"/>
    </xf>
    <xf numFmtId="0" fontId="0" fillId="5" borderId="0" xfId="14" applyFont="1">
      <alignment vertical="center"/>
    </xf>
    <xf numFmtId="0" fontId="5" fillId="5" borderId="0" xfId="14" applyFont="1">
      <alignment vertical="center"/>
    </xf>
    <xf numFmtId="0" fontId="0" fillId="2" borderId="0" xfId="0" applyFont="1" applyFill="1" applyBorder="1">
      <alignment vertical="center"/>
    </xf>
    <xf numFmtId="0" fontId="0" fillId="2" borderId="0" xfId="0" applyFont="1" applyFill="1" applyBorder="1" applyAlignment="1">
      <alignment horizontal="center" vertical="center"/>
    </xf>
    <xf numFmtId="0" fontId="11" fillId="2" borderId="0" xfId="1" applyFill="1" applyBorder="1">
      <alignment vertical="center"/>
    </xf>
    <xf numFmtId="0" fontId="11" fillId="2" borderId="0" xfId="1" applyNumberFormat="1" applyFill="1" applyBorder="1">
      <alignment vertical="center"/>
    </xf>
    <xf numFmtId="0" fontId="4" fillId="6" borderId="0" xfId="0" applyFont="1" applyFill="1" applyBorder="1" applyAlignment="1">
      <alignment vertical="center"/>
    </xf>
    <xf numFmtId="0" fontId="4" fillId="6" borderId="0" xfId="0" applyFont="1" applyFill="1" applyBorder="1" applyAlignment="1">
      <alignment horizontal="center" vertical="center"/>
    </xf>
    <xf numFmtId="0" fontId="4" fillId="6" borderId="0" xfId="0" applyFont="1" applyFill="1" applyBorder="1" applyAlignment="1">
      <alignment horizontal="left" vertical="center" indent="1"/>
    </xf>
    <xf numFmtId="0" fontId="4" fillId="6" borderId="0" xfId="0" applyFont="1" applyFill="1" applyBorder="1" applyAlignment="1">
      <alignment horizontal="left" indent="1"/>
    </xf>
    <xf numFmtId="0" fontId="12" fillId="7" borderId="0" xfId="17">
      <alignment horizontal="center"/>
    </xf>
    <xf numFmtId="0" fontId="17" fillId="7" borderId="0" xfId="17" applyFont="1" applyAlignment="1">
      <alignment horizontal="center" wrapText="1"/>
    </xf>
    <xf numFmtId="0" fontId="15" fillId="2" borderId="0" xfId="0" applyFont="1" applyFill="1" applyBorder="1" applyAlignment="1">
      <alignment vertical="center"/>
    </xf>
    <xf numFmtId="0" fontId="15" fillId="2" borderId="0" xfId="0" applyFont="1" applyFill="1" applyAlignment="1">
      <alignment vertical="center"/>
    </xf>
    <xf numFmtId="0" fontId="0" fillId="2" borderId="0" xfId="0">
      <alignment vertical="center"/>
    </xf>
    <xf numFmtId="0" fontId="0" fillId="6" borderId="0" xfId="11" applyFont="1">
      <alignment horizontal="left" vertical="center"/>
    </xf>
    <xf numFmtId="0" fontId="0" fillId="2" borderId="0" xfId="0">
      <alignment vertical="center"/>
    </xf>
    <xf numFmtId="0" fontId="18" fillId="2" borderId="0" xfId="2" applyFont="1" applyFill="1" applyAlignment="1">
      <alignment horizontal="center" vertical="center"/>
    </xf>
    <xf numFmtId="0" fontId="7" fillId="3" borderId="1" xfId="7" applyFill="1" applyAlignment="1">
      <alignment vertical="top"/>
    </xf>
    <xf numFmtId="0" fontId="13" fillId="2" borderId="0" xfId="2" applyFill="1" applyAlignment="1">
      <alignment horizontal="center" vertical="center"/>
    </xf>
    <xf numFmtId="0" fontId="7" fillId="2" borderId="1" xfId="7" applyFill="1">
      <alignment vertical="top"/>
    </xf>
    <xf numFmtId="0" fontId="19" fillId="2" borderId="5" xfId="0" applyFont="1" applyFill="1" applyBorder="1" applyAlignment="1">
      <alignment vertical="center"/>
    </xf>
    <xf numFmtId="0" fontId="19" fillId="2" borderId="0" xfId="0" applyFont="1" applyFill="1" applyAlignment="1">
      <alignment vertical="center"/>
    </xf>
    <xf numFmtId="0" fontId="19" fillId="2" borderId="1" xfId="0" applyFont="1" applyFill="1" applyBorder="1" applyAlignment="1">
      <alignment vertical="center"/>
    </xf>
    <xf numFmtId="0" fontId="6" fillId="2" borderId="5" xfId="4" applyBorder="1">
      <alignment vertical="center"/>
    </xf>
    <xf numFmtId="0" fontId="6" fillId="2" borderId="0" xfId="4">
      <alignment vertical="center"/>
    </xf>
    <xf numFmtId="0" fontId="6" fillId="2" borderId="1" xfId="4" applyBorder="1">
      <alignment vertical="center"/>
    </xf>
    <xf numFmtId="0" fontId="6" fillId="2" borderId="4" xfId="4" applyBorder="1">
      <alignment vertical="center"/>
    </xf>
    <xf numFmtId="0" fontId="6" fillId="2" borderId="3" xfId="4" applyBorder="1">
      <alignment vertical="center"/>
    </xf>
    <xf numFmtId="0" fontId="19" fillId="2" borderId="4" xfId="0" applyFont="1" applyFill="1" applyBorder="1" applyAlignment="1">
      <alignment vertical="center"/>
    </xf>
    <xf numFmtId="0" fontId="19" fillId="2" borderId="3" xfId="0" applyFont="1" applyFill="1" applyBorder="1" applyAlignment="1">
      <alignment vertical="center"/>
    </xf>
    <xf numFmtId="172" fontId="8" fillId="4" borderId="0" xfId="15" applyNumberFormat="1">
      <alignment horizontal="center"/>
    </xf>
    <xf numFmtId="172" fontId="8" fillId="4" borderId="0" xfId="15">
      <alignment horizontal="center"/>
    </xf>
    <xf numFmtId="173" fontId="0" fillId="2" borderId="0" xfId="0" applyNumberFormat="1" applyAlignment="1">
      <alignment horizontal="left" vertical="center" indent="1"/>
    </xf>
  </cellXfs>
  <cellStyles count="58">
    <cellStyle name="20% - Accent1" xfId="35" builtinId="30" customBuiltin="1"/>
    <cellStyle name="20% - Accent2" xfId="39" builtinId="34" customBuiltin="1"/>
    <cellStyle name="20% - Accent3" xfId="43" builtinId="38" customBuiltin="1"/>
    <cellStyle name="20% - Accent4" xfId="47" builtinId="42" customBuiltin="1"/>
    <cellStyle name="20% - Accent5" xfId="51" builtinId="46" customBuiltin="1"/>
    <cellStyle name="20% - Accent6" xfId="55" builtinId="50" customBuiltin="1"/>
    <cellStyle name="40% - Accent1" xfId="36" builtinId="31" customBuiltin="1"/>
    <cellStyle name="40% - Accent2" xfId="40" builtinId="35" customBuiltin="1"/>
    <cellStyle name="40% - Accent3" xfId="44" builtinId="39" customBuiltin="1"/>
    <cellStyle name="40% - Accent4" xfId="48" builtinId="43" customBuiltin="1"/>
    <cellStyle name="40% - Accent5" xfId="52" builtinId="47" customBuiltin="1"/>
    <cellStyle name="40% - Accent6" xfId="56" builtinId="51" customBuiltin="1"/>
    <cellStyle name="60% - Accent1" xfId="37" builtinId="32" customBuiltin="1"/>
    <cellStyle name="60% - Accent2" xfId="41" builtinId="36" customBuiltin="1"/>
    <cellStyle name="60% - Accent3" xfId="45" builtinId="40" customBuiltin="1"/>
    <cellStyle name="60% - Accent4" xfId="49" builtinId="44" customBuiltin="1"/>
    <cellStyle name="60% - Accent5" xfId="53" builtinId="48" customBuiltin="1"/>
    <cellStyle name="60% - Accent6" xfId="57" builtinId="52" customBuiltin="1"/>
    <cellStyle name="Accent1" xfId="34" builtinId="29" customBuiltin="1"/>
    <cellStyle name="Accent2" xfId="38" builtinId="33" customBuiltin="1"/>
    <cellStyle name="Accent3" xfId="42" builtinId="37" customBuiltin="1"/>
    <cellStyle name="Accent4" xfId="46" builtinId="41" customBuiltin="1"/>
    <cellStyle name="Accent5" xfId="50" builtinId="45" customBuiltin="1"/>
    <cellStyle name="Accent6" xfId="54" builtinId="49" customBuiltin="1"/>
    <cellStyle name="Berekening" xfId="29" builtinId="22" customBuiltin="1"/>
    <cellStyle name="Controlecel" xfId="31" builtinId="23" customBuiltin="1"/>
    <cellStyle name="Datum" xfId="15" xr:uid="{00000000-0005-0000-0000-000000000000}"/>
    <cellStyle name="dubbele scheidingslijn" xfId="13" xr:uid="{00000000-0005-0000-0000-000001000000}"/>
    <cellStyle name="e-mail" xfId="6" xr:uid="{00000000-0005-0000-0000-000002000000}"/>
    <cellStyle name="Gekoppelde cel" xfId="30" builtinId="24" customBuiltin="1"/>
    <cellStyle name="Gevolgde hyperlink" xfId="5" builtinId="9" customBuiltin="1"/>
    <cellStyle name="Goed" xfId="24" builtinId="26" customBuiltin="1"/>
    <cellStyle name="Hyperlink" xfId="2" builtinId="8" customBuiltin="1"/>
    <cellStyle name="Invoer" xfId="27" builtinId="20" customBuiltin="1"/>
    <cellStyle name="Komma" xfId="19" builtinId="3" customBuiltin="1"/>
    <cellStyle name="Komma [0]" xfId="20" builtinId="6" customBuiltin="1"/>
    <cellStyle name="Kop 1" xfId="1" builtinId="16" customBuiltin="1"/>
    <cellStyle name="Kop 2" xfId="3" builtinId="17" customBuiltin="1"/>
    <cellStyle name="Kop 3" xfId="4" builtinId="18" customBuiltin="1"/>
    <cellStyle name="Kop 4" xfId="10" builtinId="19" customBuiltin="1"/>
    <cellStyle name="Neutraal" xfId="26" builtinId="28" customBuiltin="1"/>
    <cellStyle name="Notitie" xfId="33" builtinId="10" customBuiltin="1"/>
    <cellStyle name="notitiedetails" xfId="12" xr:uid="{00000000-0005-0000-0000-00000B000000}"/>
    <cellStyle name="Ongeldig" xfId="25" builtinId="27" customBuiltin="1"/>
    <cellStyle name="Opvulling zijkolom" xfId="17" xr:uid="{00000000-0005-0000-0000-00000E000000}"/>
    <cellStyle name="Postcode" xfId="11" xr:uid="{00000000-0005-0000-0000-000012000000}"/>
    <cellStyle name="Procent" xfId="23" builtinId="5" customBuiltin="1"/>
    <cellStyle name="Rand zijkolom" xfId="14" xr:uid="{00000000-0005-0000-0000-00000D000000}"/>
    <cellStyle name="Standaard" xfId="0" builtinId="0" customBuiltin="1"/>
    <cellStyle name="Telefoon" xfId="9" xr:uid="{00000000-0005-0000-0000-00000C000000}"/>
    <cellStyle name="Titel" xfId="7" builtinId="15" customBuiltin="1"/>
    <cellStyle name="Totaal" xfId="8" builtinId="25" customBuiltin="1"/>
    <cellStyle name="Uitvoer" xfId="28" builtinId="21" customBuiltin="1"/>
    <cellStyle name="Valuta" xfId="21" builtinId="4" customBuiltin="1"/>
    <cellStyle name="Valuta [0]" xfId="22" builtinId="7" customBuiltin="1"/>
    <cellStyle name="Verklarende tekst" xfId="18" builtinId="53" customBuiltin="1"/>
    <cellStyle name="Waarden zijkolom" xfId="16" xr:uid="{00000000-0005-0000-0000-00000F000000}"/>
    <cellStyle name="Waarschuwingstekst" xfId="32" builtinId="11" customBuiltin="1"/>
  </cellStyles>
  <dxfs count="17">
    <dxf>
      <font>
        <b val="0"/>
        <i val="0"/>
        <strike val="0"/>
        <condense val="0"/>
        <extend val="0"/>
        <outline val="0"/>
        <shadow val="0"/>
        <u val="none"/>
        <vertAlign val="baseline"/>
        <sz val="16"/>
        <color theme="9"/>
        <name val="Arial"/>
        <family val="1"/>
        <scheme val="major"/>
      </font>
      <fill>
        <patternFill patternType="solid">
          <fgColor indexed="64"/>
          <bgColor theme="0"/>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6"/>
        <color theme="9"/>
        <name val="Arial"/>
        <family val="1"/>
        <scheme val="major"/>
      </font>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6"/>
        <color theme="9"/>
        <name val="Arial"/>
        <family val="1"/>
        <scheme val="major"/>
      </font>
      <fill>
        <patternFill patternType="solid">
          <fgColor indexed="64"/>
          <bgColor theme="0"/>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6"/>
        <color theme="9"/>
        <name val="Arial"/>
        <family val="1"/>
        <scheme val="major"/>
      </font>
      <fill>
        <patternFill patternType="solid">
          <fgColor indexed="64"/>
          <bgColor theme="0"/>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6"/>
        <color theme="9"/>
        <name val="Arial"/>
        <family val="1"/>
        <scheme val="major"/>
      </font>
      <fill>
        <patternFill patternType="solid">
          <fgColor indexed="64"/>
          <bgColor theme="0"/>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6"/>
        <color theme="9"/>
        <name val="Arial"/>
        <family val="1"/>
        <scheme val="major"/>
      </font>
      <fill>
        <patternFill patternType="solid">
          <fgColor indexed="64"/>
          <bgColor theme="0"/>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6"/>
        <color theme="9"/>
        <name val="Arial"/>
        <family val="1"/>
        <scheme val="maj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6"/>
        <color theme="9"/>
        <name val="Arial"/>
        <family val="1"/>
        <scheme val="maj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6"/>
        <color theme="9"/>
        <name val="Arial"/>
        <family val="1"/>
        <scheme val="maj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6"/>
        <color theme="9"/>
        <name val="Arial"/>
        <family val="1"/>
        <scheme val="maj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6"/>
        <color theme="9"/>
        <name val="Arial"/>
        <family val="1"/>
        <scheme val="maj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6"/>
        <color theme="9"/>
        <name val="Arial"/>
        <family val="1"/>
        <scheme val="major"/>
      </font>
      <fill>
        <patternFill patternType="solid">
          <fgColor indexed="64"/>
          <bgColor theme="0"/>
        </patternFill>
      </fill>
      <alignment horizontal="general" vertical="center" textRotation="0" wrapText="0" indent="0" justifyLastLine="0" shrinkToFit="0" readingOrder="0"/>
      <border diagonalUp="0" diagonalDown="0" outline="0">
        <left/>
        <right/>
        <top/>
        <bottom/>
      </border>
    </dxf>
    <dxf>
      <fill>
        <patternFill>
          <bgColor theme="4" tint="0.79998168889431442"/>
        </patternFill>
      </fill>
    </dxf>
    <dxf>
      <font>
        <color theme="1" tint="0.34998626667073579"/>
      </font>
    </dxf>
    <dxf>
      <font>
        <b val="0"/>
        <i val="0"/>
        <color theme="7" tint="-0.24994659260841701"/>
      </font>
      <fill>
        <patternFill patternType="solid">
          <fgColor theme="0"/>
          <bgColor theme="0"/>
        </patternFill>
      </fill>
      <border diagonalUp="0" diagonalDown="0">
        <left/>
        <right/>
        <top style="double">
          <color theme="0" tint="-0.34998626667073579"/>
        </top>
        <bottom/>
        <vertical/>
        <horizontal/>
      </border>
    </dxf>
    <dxf>
      <font>
        <b/>
        <i val="0"/>
        <color theme="3"/>
      </font>
      <fill>
        <patternFill patternType="solid">
          <fgColor indexed="64"/>
          <bgColor theme="0"/>
        </patternFill>
      </fill>
      <border diagonalUp="0" diagonalDown="0">
        <left/>
        <right/>
        <top style="double">
          <color theme="0" tint="-0.34998626667073579"/>
        </top>
        <bottom style="thin">
          <color theme="0" tint="-0.34998626667073579"/>
        </bottom>
        <vertical/>
        <horizontal/>
      </border>
    </dxf>
    <dxf>
      <font>
        <b val="0"/>
        <i val="0"/>
        <color theme="1"/>
      </font>
      <fill>
        <patternFill patternType="solid">
          <fgColor theme="0"/>
          <bgColor theme="0"/>
        </patternFill>
      </fill>
      <border diagonalUp="0" diagonalDown="0">
        <left/>
        <right/>
        <top/>
        <bottom/>
        <vertical style="thin">
          <color theme="4" tint="0.79995117038483843"/>
        </vertical>
        <horizontal style="thin">
          <color theme="4" tint="0.79998168889431442"/>
        </horizontal>
      </border>
    </dxf>
  </dxfs>
  <tableStyles count="1" defaultTableStyle="Wedding Invite Tracker" defaultPivotStyle="PivotStyleMedium2">
    <tableStyle name="Wedding Invite Tracker" pivot="0" count="4" xr9:uid="{00000000-0011-0000-FFFF-FFFF00000000}">
      <tableStyleElement type="wholeTable" dxfId="16"/>
      <tableStyleElement type="headerRow" dxfId="15"/>
      <tableStyleElement type="totalRow" dxfId="14"/>
      <tableStyleElement type="firstTotalCell"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spPr>
            <a:solidFill>
              <a:schemeClr val="bg1"/>
            </a:solidFill>
            <a:ln>
              <a:noFill/>
            </a:ln>
            <a:effectLst/>
          </c:spPr>
          <c:invertIfNegative val="0"/>
          <c:cat>
            <c:strRef>
              <c:f>'RSVP-overzicht'!$F$4:$F$6</c:f>
              <c:strCache>
                <c:ptCount val="3"/>
                <c:pt idx="0">
                  <c:v>ANDERS</c:v>
                </c:pt>
                <c:pt idx="1">
                  <c:v>PARTNER 2</c:v>
                </c:pt>
                <c:pt idx="2">
                  <c:v>PARTNER 1</c:v>
                </c:pt>
              </c:strCache>
            </c:strRef>
          </c:cat>
          <c:val>
            <c:numRef>
              <c:f>'RSVP-overzicht'!$H$4:$H$6</c:f>
              <c:numCache>
                <c:formatCode>General</c:formatCode>
                <c:ptCount val="3"/>
                <c:pt idx="0">
                  <c:v>11</c:v>
                </c:pt>
                <c:pt idx="1">
                  <c:v>11</c:v>
                </c:pt>
                <c:pt idx="2">
                  <c:v>11</c:v>
                </c:pt>
              </c:numCache>
            </c:numRef>
          </c:val>
          <c:extLst>
            <c:ext xmlns:c16="http://schemas.microsoft.com/office/drawing/2014/chart" uri="{C3380CC4-5D6E-409C-BE32-E72D297353CC}">
              <c16:uniqueId val="{00000000-CD9A-43A9-9045-8A3325ED3EC8}"/>
            </c:ext>
          </c:extLst>
        </c:ser>
        <c:ser>
          <c:idx val="3"/>
          <c:order val="1"/>
          <c:spPr>
            <a:solidFill>
              <a:schemeClr val="accent4"/>
            </a:solidFill>
            <a:ln>
              <a:noFill/>
            </a:ln>
            <a:effectLst/>
          </c:spPr>
          <c:invertIfNegative val="0"/>
          <c:cat>
            <c:strRef>
              <c:f>'RSVP-overzicht'!$F$4:$F$6</c:f>
              <c:strCache>
                <c:ptCount val="3"/>
                <c:pt idx="0">
                  <c:v>ANDERS</c:v>
                </c:pt>
                <c:pt idx="1">
                  <c:v>PARTNER 2</c:v>
                </c:pt>
                <c:pt idx="2">
                  <c:v>PARTNER 1</c:v>
                </c:pt>
              </c:strCache>
            </c:strRef>
          </c:cat>
          <c:val>
            <c:numRef>
              <c:f>'RSVP-overzicht'!$G$4:$G$6</c:f>
              <c:numCache>
                <c:formatCode>General</c:formatCode>
                <c:ptCount val="3"/>
                <c:pt idx="0">
                  <c:v>1</c:v>
                </c:pt>
                <c:pt idx="1">
                  <c:v>4</c:v>
                </c:pt>
                <c:pt idx="2">
                  <c:v>7</c:v>
                </c:pt>
              </c:numCache>
            </c:numRef>
          </c:val>
          <c:extLst>
            <c:ext xmlns:c16="http://schemas.microsoft.com/office/drawing/2014/chart" uri="{C3380CC4-5D6E-409C-BE32-E72D297353CC}">
              <c16:uniqueId val="{00000001-CD9A-43A9-9045-8A3325ED3EC8}"/>
            </c:ext>
          </c:extLst>
        </c:ser>
        <c:ser>
          <c:idx val="1"/>
          <c:order val="2"/>
          <c:spPr>
            <a:solidFill>
              <a:schemeClr val="bg1"/>
            </a:solidFill>
            <a:ln>
              <a:noFill/>
            </a:ln>
            <a:effectLst/>
          </c:spPr>
          <c:invertIfNegative val="0"/>
          <c:cat>
            <c:strRef>
              <c:f>'RSVP-overzicht'!$F$4:$F$6</c:f>
              <c:strCache>
                <c:ptCount val="3"/>
                <c:pt idx="0">
                  <c:v>ANDERS</c:v>
                </c:pt>
                <c:pt idx="1">
                  <c:v>PARTNER 2</c:v>
                </c:pt>
                <c:pt idx="2">
                  <c:v>PARTNER 1</c:v>
                </c:pt>
              </c:strCache>
            </c:strRef>
          </c:cat>
          <c:val>
            <c:numRef>
              <c:f>'RSVP-overzicht'!$H$4:$H$6</c:f>
              <c:numCache>
                <c:formatCode>General</c:formatCode>
                <c:ptCount val="3"/>
                <c:pt idx="0">
                  <c:v>11</c:v>
                </c:pt>
                <c:pt idx="1">
                  <c:v>11</c:v>
                </c:pt>
                <c:pt idx="2">
                  <c:v>11</c:v>
                </c:pt>
              </c:numCache>
            </c:numRef>
          </c:val>
          <c:extLst>
            <c:ext xmlns:c16="http://schemas.microsoft.com/office/drawing/2014/chart" uri="{C3380CC4-5D6E-409C-BE32-E72D297353CC}">
              <c16:uniqueId val="{00000002-CD9A-43A9-9045-8A3325ED3EC8}"/>
            </c:ext>
          </c:extLst>
        </c:ser>
        <c:ser>
          <c:idx val="0"/>
          <c:order val="3"/>
          <c:spPr>
            <a:solidFill>
              <a:schemeClr val="accent4">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baseline="0">
                    <a:solidFill>
                      <a:schemeClr val="tx1"/>
                    </a:solidFill>
                    <a:latin typeface="+mn-lt"/>
                    <a:ea typeface="+mn-ea"/>
                    <a:cs typeface="+mn-cs"/>
                  </a:defRPr>
                </a:pPr>
                <a:endParaRPr lang="nl-N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'RSVP-overzicht'!$F$4:$F$6</c:f>
              <c:strCache>
                <c:ptCount val="3"/>
                <c:pt idx="0">
                  <c:v>ANDERS</c:v>
                </c:pt>
                <c:pt idx="1">
                  <c:v>PARTNER 2</c:v>
                </c:pt>
                <c:pt idx="2">
                  <c:v>PARTNER 1</c:v>
                </c:pt>
              </c:strCache>
            </c:strRef>
          </c:cat>
          <c:val>
            <c:numRef>
              <c:f>'RSVP-overzicht'!$G$4:$G$6</c:f>
              <c:numCache>
                <c:formatCode>General</c:formatCode>
                <c:ptCount val="3"/>
                <c:pt idx="0">
                  <c:v>1</c:v>
                </c:pt>
                <c:pt idx="1">
                  <c:v>4</c:v>
                </c:pt>
                <c:pt idx="2">
                  <c:v>7</c:v>
                </c:pt>
              </c:numCache>
            </c:numRef>
          </c:val>
          <c:extLst>
            <c:ext xmlns:c16="http://schemas.microsoft.com/office/drawing/2014/chart" uri="{C3380CC4-5D6E-409C-BE32-E72D297353CC}">
              <c16:uniqueId val="{00000003-CD9A-43A9-9045-8A3325ED3EC8}"/>
            </c:ext>
          </c:extLst>
        </c:ser>
        <c:dLbls>
          <c:showLegendKey val="0"/>
          <c:showVal val="0"/>
          <c:showCatName val="0"/>
          <c:showSerName val="0"/>
          <c:showPercent val="0"/>
          <c:showBubbleSize val="0"/>
        </c:dLbls>
        <c:gapWidth val="47"/>
        <c:overlap val="100"/>
        <c:axId val="466441632"/>
        <c:axId val="466439672"/>
      </c:barChart>
      <c:catAx>
        <c:axId val="466441632"/>
        <c:scaling>
          <c:orientation val="minMax"/>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spc="100" baseline="0">
                <a:solidFill>
                  <a:schemeClr val="tx1"/>
                </a:solidFill>
                <a:latin typeface="+mj-lt"/>
                <a:ea typeface="+mn-ea"/>
                <a:cs typeface="+mn-cs"/>
              </a:defRPr>
            </a:pPr>
            <a:endParaRPr lang="nl-NL"/>
          </a:p>
        </c:txPr>
        <c:crossAx val="466439672"/>
        <c:crosses val="autoZero"/>
        <c:auto val="1"/>
        <c:lblAlgn val="ctr"/>
        <c:lblOffset val="100"/>
        <c:noMultiLvlLbl val="0"/>
      </c:catAx>
      <c:valAx>
        <c:axId val="466439672"/>
        <c:scaling>
          <c:orientation val="minMax"/>
        </c:scaling>
        <c:delete val="0"/>
        <c:axPos val="t"/>
        <c:title>
          <c:tx>
            <c:rich>
              <a:bodyPr rot="0" spcFirstLastPara="1" vertOverflow="ellipsis" vert="horz" wrap="square" anchor="ctr" anchorCtr="1"/>
              <a:lstStyle/>
              <a:p>
                <a:pPr>
                  <a:defRPr sz="1100" b="0" i="0" u="none" strike="noStrike" cap="all" baseline="0">
                    <a:solidFill>
                      <a:schemeClr val="accent6"/>
                    </a:solidFill>
                    <a:latin typeface="+mj-lt"/>
                    <a:ea typeface="+mn-ea"/>
                    <a:cs typeface="+mn-cs"/>
                  </a:defRPr>
                </a:pPr>
                <a:r>
                  <a:rPr lang="en-US" sz="1100">
                    <a:solidFill>
                      <a:schemeClr val="accent6"/>
                    </a:solidFill>
                    <a:latin typeface="+mj-lt"/>
                  </a:rPr>
                  <a:t>gasten</a:t>
                </a:r>
              </a:p>
            </c:rich>
          </c:tx>
          <c:layout>
            <c:manualLayout>
              <c:xMode val="edge"/>
              <c:yMode val="edge"/>
              <c:x val="1.140970281940564E-2"/>
              <c:y val="0.20757487867321553"/>
            </c:manualLayout>
          </c:layout>
          <c:overlay val="0"/>
          <c:spPr>
            <a:noFill/>
            <a:ln>
              <a:noFill/>
            </a:ln>
            <a:effectLst/>
          </c:spPr>
          <c:txPr>
            <a:bodyPr rot="0" spcFirstLastPara="1" vertOverflow="ellipsis" vert="horz" wrap="square" anchor="ctr" anchorCtr="1"/>
            <a:lstStyle/>
            <a:p>
              <a:pPr>
                <a:defRPr sz="1100" b="0" i="0" u="none" strike="noStrike" cap="all" baseline="0">
                  <a:solidFill>
                    <a:schemeClr val="accent6"/>
                  </a:solidFill>
                  <a:latin typeface="+mj-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accent6"/>
                </a:solidFill>
                <a:latin typeface="+mj-lt"/>
                <a:ea typeface="+mn-ea"/>
                <a:cs typeface="+mn-cs"/>
              </a:defRPr>
            </a:pPr>
            <a:endParaRPr lang="nl-NL"/>
          </a:p>
        </c:txPr>
        <c:crossAx val="466441632"/>
        <c:crosses val="max"/>
        <c:crossBetween val="between"/>
      </c:valAx>
      <c:spPr>
        <a:solidFill>
          <a:schemeClr val="bg1">
            <a:lumMod val="95000"/>
          </a:schemeClr>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spPr>
            <a:solidFill>
              <a:schemeClr val="bg1"/>
            </a:solidFill>
            <a:ln>
              <a:noFill/>
            </a:ln>
            <a:effectLst/>
          </c:spPr>
          <c:invertIfNegative val="0"/>
          <c:cat>
            <c:strRef>
              <c:f>'RSVP-overzicht'!$F$4:$F$6</c:f>
              <c:strCache>
                <c:ptCount val="3"/>
                <c:pt idx="0">
                  <c:v>ANDERS</c:v>
                </c:pt>
                <c:pt idx="1">
                  <c:v>PARTNER 2</c:v>
                </c:pt>
                <c:pt idx="2">
                  <c:v>PARTNER 1</c:v>
                </c:pt>
              </c:strCache>
            </c:strRef>
          </c:cat>
          <c:val>
            <c:numRef>
              <c:f>'RSVP-overzicht'!$H$9:$H$11</c:f>
              <c:numCache>
                <c:formatCode>General</c:formatCode>
                <c:ptCount val="3"/>
                <c:pt idx="0">
                  <c:v>11</c:v>
                </c:pt>
                <c:pt idx="1">
                  <c:v>11</c:v>
                </c:pt>
                <c:pt idx="2">
                  <c:v>11</c:v>
                </c:pt>
              </c:numCache>
            </c:numRef>
          </c:val>
          <c:extLst>
            <c:ext xmlns:c16="http://schemas.microsoft.com/office/drawing/2014/chart" uri="{C3380CC4-5D6E-409C-BE32-E72D297353CC}">
              <c16:uniqueId val="{00000000-CEE3-455A-8F4E-58B87DCF050A}"/>
            </c:ext>
          </c:extLst>
        </c:ser>
        <c:ser>
          <c:idx val="3"/>
          <c:order val="1"/>
          <c:spPr>
            <a:solidFill>
              <a:schemeClr val="accent4"/>
            </a:solidFill>
            <a:ln>
              <a:noFill/>
            </a:ln>
            <a:effectLst/>
          </c:spPr>
          <c:invertIfNegative val="0"/>
          <c:cat>
            <c:strRef>
              <c:f>'RSVP-overzicht'!$F$4:$F$6</c:f>
              <c:strCache>
                <c:ptCount val="3"/>
                <c:pt idx="0">
                  <c:v>ANDERS</c:v>
                </c:pt>
                <c:pt idx="1">
                  <c:v>PARTNER 2</c:v>
                </c:pt>
                <c:pt idx="2">
                  <c:v>PARTNER 1</c:v>
                </c:pt>
              </c:strCache>
            </c:strRef>
          </c:cat>
          <c:val>
            <c:numRef>
              <c:f>'RSVP-overzicht'!$G$9:$G$11</c:f>
              <c:numCache>
                <c:formatCode>General</c:formatCode>
                <c:ptCount val="3"/>
                <c:pt idx="0">
                  <c:v>1</c:v>
                </c:pt>
                <c:pt idx="1">
                  <c:v>2</c:v>
                </c:pt>
                <c:pt idx="2">
                  <c:v>3</c:v>
                </c:pt>
              </c:numCache>
            </c:numRef>
          </c:val>
          <c:extLst>
            <c:ext xmlns:c16="http://schemas.microsoft.com/office/drawing/2014/chart" uri="{C3380CC4-5D6E-409C-BE32-E72D297353CC}">
              <c16:uniqueId val="{00000001-CEE3-455A-8F4E-58B87DCF050A}"/>
            </c:ext>
          </c:extLst>
        </c:ser>
        <c:ser>
          <c:idx val="1"/>
          <c:order val="2"/>
          <c:spPr>
            <a:solidFill>
              <a:schemeClr val="bg1"/>
            </a:solidFill>
            <a:ln>
              <a:noFill/>
            </a:ln>
            <a:effectLst/>
          </c:spPr>
          <c:invertIfNegative val="0"/>
          <c:cat>
            <c:strRef>
              <c:f>'RSVP-overzicht'!$F$4:$F$6</c:f>
              <c:strCache>
                <c:ptCount val="3"/>
                <c:pt idx="0">
                  <c:v>ANDERS</c:v>
                </c:pt>
                <c:pt idx="1">
                  <c:v>PARTNER 2</c:v>
                </c:pt>
                <c:pt idx="2">
                  <c:v>PARTNER 1</c:v>
                </c:pt>
              </c:strCache>
            </c:strRef>
          </c:cat>
          <c:val>
            <c:numRef>
              <c:f>'RSVP-overzicht'!$H$9:$H$11</c:f>
              <c:numCache>
                <c:formatCode>General</c:formatCode>
                <c:ptCount val="3"/>
                <c:pt idx="0">
                  <c:v>11</c:v>
                </c:pt>
                <c:pt idx="1">
                  <c:v>11</c:v>
                </c:pt>
                <c:pt idx="2">
                  <c:v>11</c:v>
                </c:pt>
              </c:numCache>
            </c:numRef>
          </c:val>
          <c:extLst>
            <c:ext xmlns:c16="http://schemas.microsoft.com/office/drawing/2014/chart" uri="{C3380CC4-5D6E-409C-BE32-E72D297353CC}">
              <c16:uniqueId val="{00000002-CEE3-455A-8F4E-58B87DCF050A}"/>
            </c:ext>
          </c:extLst>
        </c:ser>
        <c:ser>
          <c:idx val="0"/>
          <c:order val="3"/>
          <c:spPr>
            <a:solidFill>
              <a:schemeClr val="accent4">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baseline="0">
                    <a:solidFill>
                      <a:schemeClr val="tx1"/>
                    </a:solidFill>
                    <a:latin typeface="+mn-lt"/>
                    <a:ea typeface="+mn-ea"/>
                    <a:cs typeface="+mn-cs"/>
                  </a:defRPr>
                </a:pPr>
                <a:endParaRPr lang="nl-N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'RSVP-overzicht'!$F$4:$F$6</c:f>
              <c:strCache>
                <c:ptCount val="3"/>
                <c:pt idx="0">
                  <c:v>ANDERS</c:v>
                </c:pt>
                <c:pt idx="1">
                  <c:v>PARTNER 2</c:v>
                </c:pt>
                <c:pt idx="2">
                  <c:v>PARTNER 1</c:v>
                </c:pt>
              </c:strCache>
            </c:strRef>
          </c:cat>
          <c:val>
            <c:numRef>
              <c:f>'RSVP-overzicht'!$G$9:$G$11</c:f>
              <c:numCache>
                <c:formatCode>General</c:formatCode>
                <c:ptCount val="3"/>
                <c:pt idx="0">
                  <c:v>1</c:v>
                </c:pt>
                <c:pt idx="1">
                  <c:v>2</c:v>
                </c:pt>
                <c:pt idx="2">
                  <c:v>3</c:v>
                </c:pt>
              </c:numCache>
            </c:numRef>
          </c:val>
          <c:extLst>
            <c:ext xmlns:c16="http://schemas.microsoft.com/office/drawing/2014/chart" uri="{C3380CC4-5D6E-409C-BE32-E72D297353CC}">
              <c16:uniqueId val="{00000003-CEE3-455A-8F4E-58B87DCF050A}"/>
            </c:ext>
          </c:extLst>
        </c:ser>
        <c:dLbls>
          <c:showLegendKey val="0"/>
          <c:showVal val="0"/>
          <c:showCatName val="0"/>
          <c:showSerName val="0"/>
          <c:showPercent val="0"/>
          <c:showBubbleSize val="0"/>
        </c:dLbls>
        <c:gapWidth val="47"/>
        <c:overlap val="100"/>
        <c:axId val="466438496"/>
        <c:axId val="466434968"/>
      </c:barChart>
      <c:catAx>
        <c:axId val="466438496"/>
        <c:scaling>
          <c:orientation val="minMax"/>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spc="100" baseline="0">
                <a:solidFill>
                  <a:schemeClr val="tx1"/>
                </a:solidFill>
                <a:latin typeface="+mj-lt"/>
                <a:ea typeface="+mn-ea"/>
                <a:cs typeface="+mn-cs"/>
              </a:defRPr>
            </a:pPr>
            <a:endParaRPr lang="nl-NL"/>
          </a:p>
        </c:txPr>
        <c:crossAx val="466434968"/>
        <c:crosses val="autoZero"/>
        <c:auto val="1"/>
        <c:lblAlgn val="ctr"/>
        <c:lblOffset val="100"/>
        <c:noMultiLvlLbl val="0"/>
      </c:catAx>
      <c:valAx>
        <c:axId val="466434968"/>
        <c:scaling>
          <c:orientation val="minMax"/>
        </c:scaling>
        <c:delete val="0"/>
        <c:axPos val="t"/>
        <c:title>
          <c:tx>
            <c:rich>
              <a:bodyPr rot="0" spcFirstLastPara="1" vertOverflow="ellipsis" vert="horz" wrap="square" anchor="ctr" anchorCtr="1"/>
              <a:lstStyle/>
              <a:p>
                <a:pPr>
                  <a:defRPr sz="1100" b="0" i="0" u="none" strike="noStrike" cap="all" baseline="0">
                    <a:solidFill>
                      <a:schemeClr val="accent6"/>
                    </a:solidFill>
                    <a:latin typeface="+mj-lt"/>
                    <a:ea typeface="+mn-ea"/>
                    <a:cs typeface="+mn-cs"/>
                  </a:defRPr>
                </a:pPr>
                <a:r>
                  <a:rPr lang="en-US" sz="1100">
                    <a:solidFill>
                      <a:schemeClr val="accent6"/>
                    </a:solidFill>
                    <a:latin typeface="+mj-lt"/>
                  </a:rPr>
                  <a:t>gasten</a:t>
                </a:r>
              </a:p>
            </c:rich>
          </c:tx>
          <c:layout>
            <c:manualLayout>
              <c:xMode val="edge"/>
              <c:yMode val="edge"/>
              <c:x val="1.140970281940564E-2"/>
              <c:y val="0.20757487867321553"/>
            </c:manualLayout>
          </c:layout>
          <c:overlay val="0"/>
          <c:spPr>
            <a:noFill/>
            <a:ln>
              <a:noFill/>
            </a:ln>
            <a:effectLst/>
          </c:spPr>
          <c:txPr>
            <a:bodyPr rot="0" spcFirstLastPara="1" vertOverflow="ellipsis" vert="horz" wrap="square" anchor="ctr" anchorCtr="1"/>
            <a:lstStyle/>
            <a:p>
              <a:pPr>
                <a:defRPr sz="1100" b="0" i="0" u="none" strike="noStrike" cap="all" baseline="0">
                  <a:solidFill>
                    <a:schemeClr val="accent6"/>
                  </a:solidFill>
                  <a:latin typeface="+mj-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accent6"/>
                </a:solidFill>
                <a:latin typeface="+mj-lt"/>
                <a:ea typeface="+mn-ea"/>
                <a:cs typeface="+mn-cs"/>
              </a:defRPr>
            </a:pPr>
            <a:endParaRPr lang="nl-NL"/>
          </a:p>
        </c:txPr>
        <c:crossAx val="466438496"/>
        <c:crosses val="max"/>
        <c:crossBetween val="between"/>
      </c:valAx>
      <c:spPr>
        <a:solidFill>
          <a:schemeClr val="bg1">
            <a:lumMod val="95000"/>
          </a:schemeClr>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tint val="60000"/>
  </cs:variation>
  <cs:variation>
    <a:shade val="60000"/>
  </cs:variation>
  <cs:variation>
    <a:tint val="80000"/>
  </cs:variation>
  <cs:variation>
    <a:shade val="80000"/>
  </cs:variation>
  <cs:variation>
    <a:tint val="50000"/>
  </cs:variation>
  <cs:variation>
    <a:shade val="50000"/>
  </cs:variation>
  <cs:variation>
    <a:tint val="70000"/>
  </cs:variation>
  <cs:variation>
    <a:shade val="7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tint val="60000"/>
  </cs:variation>
  <cs:variation>
    <a:shade val="60000"/>
  </cs:variation>
  <cs:variation>
    <a:tint val="80000"/>
  </cs:variation>
  <cs:variation>
    <a:shade val="80000"/>
  </cs:variation>
  <cs:variation>
    <a:tint val="50000"/>
  </cs:variation>
  <cs:variation>
    <a:shade val="50000"/>
  </cs:variation>
  <cs:variation>
    <a:tint val="70000"/>
  </cs:variation>
  <cs:variation>
    <a:shade val="7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9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lt1"/>
    </cs:fontRef>
    <cs:defRPr sz="900"/>
  </cs:dataLabel>
  <cs:dataLabelCallout>
    <cs:lnRef idx="0"/>
    <cs:fillRef idx="0"/>
    <cs:effectRef idx="0"/>
    <cs:fontRef idx="minor">
      <a:schemeClr val="lt1"/>
    </cs:fontRef>
    <cs:defRPr sz="900"/>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fillRef idx="1">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spPr>
      <a:solidFill>
        <a:schemeClr val="bg1"/>
      </a:solidFill>
    </cs:spPr>
  </cs:plotArea>
  <cs:plotArea3D mods="allowNoFillOverride allowNoLineOverride">
    <cs:lnRef idx="0"/>
    <cs:fillRef idx="0"/>
    <cs:effectRef idx="0"/>
    <cs:fontRef idx="minor">
      <a:schemeClr val="tx1"/>
    </cs:fontRef>
    <cs:spPr>
      <a:solidFill>
        <a:schemeClr val="bg1"/>
      </a:solidFill>
    </cs:spPr>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6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9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lt1"/>
    </cs:fontRef>
    <cs:defRPr sz="900"/>
  </cs:dataLabel>
  <cs:dataLabelCallout>
    <cs:lnRef idx="0"/>
    <cs:fillRef idx="0"/>
    <cs:effectRef idx="0"/>
    <cs:fontRef idx="minor">
      <a:schemeClr val="lt1"/>
    </cs:fontRef>
    <cs:defRPr sz="900"/>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fillRef idx="1">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spPr>
      <a:solidFill>
        <a:schemeClr val="bg1"/>
      </a:solidFill>
    </cs:spPr>
  </cs:plotArea>
  <cs:plotArea3D mods="allowNoFillOverride allowNoLineOverride">
    <cs:lnRef idx="0"/>
    <cs:fillRef idx="0"/>
    <cs:effectRef idx="0"/>
    <cs:fontRef idx="minor">
      <a:schemeClr val="tx1"/>
    </cs:fontRef>
    <cs:spPr>
      <a:solidFill>
        <a:schemeClr val="bg1"/>
      </a:solidFill>
    </cs:spPr>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6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RSVP-tracker'!A1"/><Relationship Id="rId1" Type="http://schemas.openxmlformats.org/officeDocument/2006/relationships/hyperlink" Target="#'RSVP-overzicht'!A1"/></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RSVP-overzicht'!A1"/><Relationship Id="rId1" Type="http://schemas.openxmlformats.org/officeDocument/2006/relationships/hyperlink" Target="#'RSVP-tracker'!A1"/><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268059</xdr:colOff>
      <xdr:row>0</xdr:row>
      <xdr:rowOff>9525</xdr:rowOff>
    </xdr:from>
    <xdr:to>
      <xdr:col>7</xdr:col>
      <xdr:colOff>288633</xdr:colOff>
      <xdr:row>0</xdr:row>
      <xdr:rowOff>430149</xdr:rowOff>
    </xdr:to>
    <xdr:sp macro="" textlink="">
      <xdr:nvSpPr>
        <xdr:cNvPr id="17" name="RSVP-overzicht" descr="Select to view RSVP Summary worksheet">
          <a:hlinkClick xmlns:r="http://schemas.openxmlformats.org/officeDocument/2006/relationships" r:id="rId1" tooltip="Selecteer om naar het werkblad RSVP-overzicht te navigeren"/>
          <a:extLst>
            <a:ext uri="{FF2B5EF4-FFF2-40B4-BE49-F238E27FC236}">
              <a16:creationId xmlns:a16="http://schemas.microsoft.com/office/drawing/2014/main" id="{00000000-0008-0000-0000-000011000000}"/>
            </a:ext>
          </a:extLst>
        </xdr:cNvPr>
        <xdr:cNvSpPr/>
      </xdr:nvSpPr>
      <xdr:spPr>
        <a:xfrm>
          <a:off x="4192359" y="9525"/>
          <a:ext cx="1563624" cy="420624"/>
        </a:xfrm>
        <a:prstGeom prst="round2SameRect">
          <a:avLst>
            <a:gd name="adj1" fmla="val 0"/>
            <a:gd name="adj2" fmla="val 17021"/>
          </a:avLst>
        </a:prstGeom>
        <a:solidFill>
          <a:schemeClr val="accent1">
            <a:lumMod val="20000"/>
            <a:lumOff val="80000"/>
          </a:schemeClr>
        </a:solidFill>
        <a:ln w="6350">
          <a:solidFill>
            <a:schemeClr val="accent1">
              <a:lumMod val="20000"/>
              <a:lumOff val="80000"/>
            </a:schemeClr>
          </a:solidFill>
        </a:ln>
        <a:effectLst/>
      </xdr:spPr>
      <xdr:style>
        <a:lnRef idx="1">
          <a:schemeClr val="accent1"/>
        </a:lnRef>
        <a:fillRef idx="2">
          <a:schemeClr val="accent1"/>
        </a:fillRef>
        <a:effectRef idx="1">
          <a:schemeClr val="accent1"/>
        </a:effectRef>
        <a:fontRef idx="minor">
          <a:schemeClr val="dk1"/>
        </a:fontRef>
      </xdr:style>
      <xdr:txBody>
        <a:bodyPr vertOverflow="clip" horzOverflow="clip" tIns="0" bIns="0" rtlCol="0" anchor="ctr"/>
        <a:lstStyle/>
        <a:p>
          <a:pPr algn="ctr" rtl="0"/>
          <a:r>
            <a:rPr lang="nl" sz="1100" spc="100" baseline="0">
              <a:solidFill>
                <a:schemeClr val="tx1"/>
              </a:solidFill>
              <a:latin typeface="Century" panose="02040604050505020304" pitchFamily="18" charset="0"/>
            </a:rPr>
            <a:t>RSVP-OVERZICHT</a:t>
          </a:r>
          <a:endParaRPr lang="en-US" sz="1000" spc="100" baseline="0">
            <a:solidFill>
              <a:schemeClr val="tx1"/>
            </a:solidFill>
            <a:latin typeface="Century" panose="02040604050505020304" pitchFamily="18" charset="0"/>
          </a:endParaRPr>
        </a:p>
      </xdr:txBody>
    </xdr:sp>
    <xdr:clientData fPrintsWithSheet="0"/>
  </xdr:twoCellAnchor>
  <xdr:twoCellAnchor editAs="oneCell">
    <xdr:from>
      <xdr:col>3</xdr:col>
      <xdr:colOff>193674</xdr:colOff>
      <xdr:row>0</xdr:row>
      <xdr:rowOff>9525</xdr:rowOff>
    </xdr:from>
    <xdr:to>
      <xdr:col>4</xdr:col>
      <xdr:colOff>653541</xdr:colOff>
      <xdr:row>0</xdr:row>
      <xdr:rowOff>581024</xdr:rowOff>
    </xdr:to>
    <xdr:grpSp>
      <xdr:nvGrpSpPr>
        <xdr:cNvPr id="3" name="Groep 2" descr="RSVP Tracker">
          <a:hlinkClick xmlns:r="http://schemas.openxmlformats.org/officeDocument/2006/relationships" r:id="rId2" tooltip="Selecteer om naar het werkblad RSVP-tracker te navigeren"/>
          <a:extLst>
            <a:ext uri="{FF2B5EF4-FFF2-40B4-BE49-F238E27FC236}">
              <a16:creationId xmlns:a16="http://schemas.microsoft.com/office/drawing/2014/main" id="{00000000-0008-0000-0000-000003000000}"/>
            </a:ext>
          </a:extLst>
        </xdr:cNvPr>
        <xdr:cNvGrpSpPr/>
      </xdr:nvGrpSpPr>
      <xdr:grpSpPr>
        <a:xfrm>
          <a:off x="2508249" y="9525"/>
          <a:ext cx="1679067" cy="571499"/>
          <a:chOff x="2031999" y="9525"/>
          <a:chExt cx="1536192" cy="514349"/>
        </a:xfrm>
      </xdr:grpSpPr>
      <xdr:sp macro="" textlink="">
        <xdr:nvSpPr>
          <xdr:cNvPr id="18" name="Illustraties">
            <a:extLst>
              <a:ext uri="{FF2B5EF4-FFF2-40B4-BE49-F238E27FC236}">
                <a16:creationId xmlns:a16="http://schemas.microsoft.com/office/drawing/2014/main" id="{00000000-0008-0000-0000-000012000000}"/>
              </a:ext>
            </a:extLst>
          </xdr:cNvPr>
          <xdr:cNvSpPr/>
        </xdr:nvSpPr>
        <xdr:spPr>
          <a:xfrm>
            <a:off x="2031999" y="9525"/>
            <a:ext cx="1536192" cy="398486"/>
          </a:xfrm>
          <a:prstGeom prst="round2SameRect">
            <a:avLst>
              <a:gd name="adj1" fmla="val 0"/>
              <a:gd name="adj2" fmla="val 17021"/>
            </a:avLst>
          </a:prstGeom>
          <a:solidFill>
            <a:schemeClr val="accent4">
              <a:lumMod val="20000"/>
              <a:lumOff val="80000"/>
            </a:schemeClr>
          </a:solidFill>
          <a:ln w="6350">
            <a:solidFill>
              <a:schemeClr val="accent3">
                <a:lumMod val="20000"/>
                <a:lumOff val="80000"/>
              </a:schemeClr>
            </a:solidFill>
          </a:ln>
          <a:effectLst/>
        </xdr:spPr>
        <xdr:style>
          <a:lnRef idx="1">
            <a:schemeClr val="accent1"/>
          </a:lnRef>
          <a:fillRef idx="2">
            <a:schemeClr val="accent1"/>
          </a:fillRef>
          <a:effectRef idx="1">
            <a:schemeClr val="accent1"/>
          </a:effectRef>
          <a:fontRef idx="minor">
            <a:schemeClr val="dk1"/>
          </a:fontRef>
        </xdr:style>
        <xdr:txBody>
          <a:bodyPr vertOverflow="clip" horzOverflow="clip" tIns="0" bIns="0" rtlCol="0" anchor="ctr"/>
          <a:lstStyle/>
          <a:p>
            <a:pPr algn="ctr" rtl="0"/>
            <a:r>
              <a:rPr lang="nl" sz="1100" spc="100" baseline="0">
                <a:solidFill>
                  <a:schemeClr val="tx1"/>
                </a:solidFill>
                <a:latin typeface="Century" panose="02040604050505020304" pitchFamily="18" charset="0"/>
              </a:rPr>
              <a:t>RSVP-TRACKER</a:t>
            </a:r>
          </a:p>
        </xdr:txBody>
      </xdr:sp>
      <xdr:sp macro="" textlink="">
        <xdr:nvSpPr>
          <xdr:cNvPr id="19" name="Illustraties" descr="Arrow head">
            <a:extLst>
              <a:ext uri="{FF2B5EF4-FFF2-40B4-BE49-F238E27FC236}">
                <a16:creationId xmlns:a16="http://schemas.microsoft.com/office/drawing/2014/main" id="{00000000-0008-0000-0000-000013000000}"/>
              </a:ext>
            </a:extLst>
          </xdr:cNvPr>
          <xdr:cNvSpPr>
            <a:spLocks/>
          </xdr:cNvSpPr>
        </xdr:nvSpPr>
        <xdr:spPr bwMode="auto">
          <a:xfrm>
            <a:off x="2562202" y="395673"/>
            <a:ext cx="339788" cy="128201"/>
          </a:xfrm>
          <a:custGeom>
            <a:avLst/>
            <a:gdLst>
              <a:gd name="T0" fmla="*/ 0 w 3286"/>
              <a:gd name="T1" fmla="*/ 0 h 938"/>
              <a:gd name="T2" fmla="*/ 3286 w 3286"/>
              <a:gd name="T3" fmla="*/ 0 h 938"/>
              <a:gd name="T4" fmla="*/ 3217 w 3286"/>
              <a:gd name="T5" fmla="*/ 7 h 938"/>
              <a:gd name="T6" fmla="*/ 3147 w 3286"/>
              <a:gd name="T7" fmla="*/ 19 h 938"/>
              <a:gd name="T8" fmla="*/ 3074 w 3286"/>
              <a:gd name="T9" fmla="*/ 35 h 938"/>
              <a:gd name="T10" fmla="*/ 3001 w 3286"/>
              <a:gd name="T11" fmla="*/ 57 h 938"/>
              <a:gd name="T12" fmla="*/ 2928 w 3286"/>
              <a:gd name="T13" fmla="*/ 81 h 938"/>
              <a:gd name="T14" fmla="*/ 2855 w 3286"/>
              <a:gd name="T15" fmla="*/ 108 h 938"/>
              <a:gd name="T16" fmla="*/ 2784 w 3286"/>
              <a:gd name="T17" fmla="*/ 140 h 938"/>
              <a:gd name="T18" fmla="*/ 2714 w 3286"/>
              <a:gd name="T19" fmla="*/ 174 h 938"/>
              <a:gd name="T20" fmla="*/ 2648 w 3286"/>
              <a:gd name="T21" fmla="*/ 211 h 938"/>
              <a:gd name="T22" fmla="*/ 2584 w 3286"/>
              <a:gd name="T23" fmla="*/ 251 h 938"/>
              <a:gd name="T24" fmla="*/ 2526 w 3286"/>
              <a:gd name="T25" fmla="*/ 292 h 938"/>
              <a:gd name="T26" fmla="*/ 2472 w 3286"/>
              <a:gd name="T27" fmla="*/ 335 h 938"/>
              <a:gd name="T28" fmla="*/ 2423 w 3286"/>
              <a:gd name="T29" fmla="*/ 380 h 938"/>
              <a:gd name="T30" fmla="*/ 2025 w 3286"/>
              <a:gd name="T31" fmla="*/ 780 h 938"/>
              <a:gd name="T32" fmla="*/ 1987 w 3286"/>
              <a:gd name="T33" fmla="*/ 816 h 938"/>
              <a:gd name="T34" fmla="*/ 1945 w 3286"/>
              <a:gd name="T35" fmla="*/ 846 h 938"/>
              <a:gd name="T36" fmla="*/ 1902 w 3286"/>
              <a:gd name="T37" fmla="*/ 872 h 938"/>
              <a:gd name="T38" fmla="*/ 1858 w 3286"/>
              <a:gd name="T39" fmla="*/ 895 h 938"/>
              <a:gd name="T40" fmla="*/ 1811 w 3286"/>
              <a:gd name="T41" fmla="*/ 912 h 938"/>
              <a:gd name="T42" fmla="*/ 1764 w 3286"/>
              <a:gd name="T43" fmla="*/ 925 h 938"/>
              <a:gd name="T44" fmla="*/ 1716 w 3286"/>
              <a:gd name="T45" fmla="*/ 934 h 938"/>
              <a:gd name="T46" fmla="*/ 1668 w 3286"/>
              <a:gd name="T47" fmla="*/ 938 h 938"/>
              <a:gd name="T48" fmla="*/ 1618 w 3286"/>
              <a:gd name="T49" fmla="*/ 938 h 938"/>
              <a:gd name="T50" fmla="*/ 1570 w 3286"/>
              <a:gd name="T51" fmla="*/ 934 h 938"/>
              <a:gd name="T52" fmla="*/ 1522 w 3286"/>
              <a:gd name="T53" fmla="*/ 925 h 938"/>
              <a:gd name="T54" fmla="*/ 1474 w 3286"/>
              <a:gd name="T55" fmla="*/ 912 h 938"/>
              <a:gd name="T56" fmla="*/ 1428 w 3286"/>
              <a:gd name="T57" fmla="*/ 895 h 938"/>
              <a:gd name="T58" fmla="*/ 1384 w 3286"/>
              <a:gd name="T59" fmla="*/ 872 h 938"/>
              <a:gd name="T60" fmla="*/ 1340 w 3286"/>
              <a:gd name="T61" fmla="*/ 846 h 938"/>
              <a:gd name="T62" fmla="*/ 1299 w 3286"/>
              <a:gd name="T63" fmla="*/ 816 h 938"/>
              <a:gd name="T64" fmla="*/ 1261 w 3286"/>
              <a:gd name="T65" fmla="*/ 780 h 938"/>
              <a:gd name="T66" fmla="*/ 862 w 3286"/>
              <a:gd name="T67" fmla="*/ 380 h 938"/>
              <a:gd name="T68" fmla="*/ 814 w 3286"/>
              <a:gd name="T69" fmla="*/ 335 h 938"/>
              <a:gd name="T70" fmla="*/ 760 w 3286"/>
              <a:gd name="T71" fmla="*/ 292 h 938"/>
              <a:gd name="T72" fmla="*/ 701 w 3286"/>
              <a:gd name="T73" fmla="*/ 251 h 938"/>
              <a:gd name="T74" fmla="*/ 638 w 3286"/>
              <a:gd name="T75" fmla="*/ 211 h 938"/>
              <a:gd name="T76" fmla="*/ 572 w 3286"/>
              <a:gd name="T77" fmla="*/ 174 h 938"/>
              <a:gd name="T78" fmla="*/ 502 w 3286"/>
              <a:gd name="T79" fmla="*/ 140 h 938"/>
              <a:gd name="T80" fmla="*/ 431 w 3286"/>
              <a:gd name="T81" fmla="*/ 108 h 938"/>
              <a:gd name="T82" fmla="*/ 358 w 3286"/>
              <a:gd name="T83" fmla="*/ 81 h 938"/>
              <a:gd name="T84" fmla="*/ 285 w 3286"/>
              <a:gd name="T85" fmla="*/ 57 h 938"/>
              <a:gd name="T86" fmla="*/ 211 w 3286"/>
              <a:gd name="T87" fmla="*/ 35 h 938"/>
              <a:gd name="T88" fmla="*/ 139 w 3286"/>
              <a:gd name="T89" fmla="*/ 19 h 938"/>
              <a:gd name="T90" fmla="*/ 68 w 3286"/>
              <a:gd name="T91" fmla="*/ 7 h 938"/>
              <a:gd name="T92" fmla="*/ 0 w 3286"/>
              <a:gd name="T93" fmla="*/ 0 h 9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3286" h="938">
                <a:moveTo>
                  <a:pt x="0" y="0"/>
                </a:moveTo>
                <a:lnTo>
                  <a:pt x="3286" y="0"/>
                </a:lnTo>
                <a:lnTo>
                  <a:pt x="3217" y="7"/>
                </a:lnTo>
                <a:lnTo>
                  <a:pt x="3147" y="19"/>
                </a:lnTo>
                <a:lnTo>
                  <a:pt x="3074" y="35"/>
                </a:lnTo>
                <a:lnTo>
                  <a:pt x="3001" y="57"/>
                </a:lnTo>
                <a:lnTo>
                  <a:pt x="2928" y="81"/>
                </a:lnTo>
                <a:lnTo>
                  <a:pt x="2855" y="108"/>
                </a:lnTo>
                <a:lnTo>
                  <a:pt x="2784" y="140"/>
                </a:lnTo>
                <a:lnTo>
                  <a:pt x="2714" y="174"/>
                </a:lnTo>
                <a:lnTo>
                  <a:pt x="2648" y="211"/>
                </a:lnTo>
                <a:lnTo>
                  <a:pt x="2584" y="251"/>
                </a:lnTo>
                <a:lnTo>
                  <a:pt x="2526" y="292"/>
                </a:lnTo>
                <a:lnTo>
                  <a:pt x="2472" y="335"/>
                </a:lnTo>
                <a:lnTo>
                  <a:pt x="2423" y="380"/>
                </a:lnTo>
                <a:lnTo>
                  <a:pt x="2025" y="780"/>
                </a:lnTo>
                <a:lnTo>
                  <a:pt x="1987" y="816"/>
                </a:lnTo>
                <a:lnTo>
                  <a:pt x="1945" y="846"/>
                </a:lnTo>
                <a:lnTo>
                  <a:pt x="1902" y="872"/>
                </a:lnTo>
                <a:lnTo>
                  <a:pt x="1858" y="895"/>
                </a:lnTo>
                <a:lnTo>
                  <a:pt x="1811" y="912"/>
                </a:lnTo>
                <a:lnTo>
                  <a:pt x="1764" y="925"/>
                </a:lnTo>
                <a:lnTo>
                  <a:pt x="1716" y="934"/>
                </a:lnTo>
                <a:lnTo>
                  <a:pt x="1668" y="938"/>
                </a:lnTo>
                <a:lnTo>
                  <a:pt x="1618" y="938"/>
                </a:lnTo>
                <a:lnTo>
                  <a:pt x="1570" y="934"/>
                </a:lnTo>
                <a:lnTo>
                  <a:pt x="1522" y="925"/>
                </a:lnTo>
                <a:lnTo>
                  <a:pt x="1474" y="912"/>
                </a:lnTo>
                <a:lnTo>
                  <a:pt x="1428" y="895"/>
                </a:lnTo>
                <a:lnTo>
                  <a:pt x="1384" y="872"/>
                </a:lnTo>
                <a:lnTo>
                  <a:pt x="1340" y="846"/>
                </a:lnTo>
                <a:lnTo>
                  <a:pt x="1299" y="816"/>
                </a:lnTo>
                <a:lnTo>
                  <a:pt x="1261" y="780"/>
                </a:lnTo>
                <a:lnTo>
                  <a:pt x="862" y="380"/>
                </a:lnTo>
                <a:lnTo>
                  <a:pt x="814" y="335"/>
                </a:lnTo>
                <a:lnTo>
                  <a:pt x="760" y="292"/>
                </a:lnTo>
                <a:lnTo>
                  <a:pt x="701" y="251"/>
                </a:lnTo>
                <a:lnTo>
                  <a:pt x="638" y="211"/>
                </a:lnTo>
                <a:lnTo>
                  <a:pt x="572" y="174"/>
                </a:lnTo>
                <a:lnTo>
                  <a:pt x="502" y="140"/>
                </a:lnTo>
                <a:lnTo>
                  <a:pt x="431" y="108"/>
                </a:lnTo>
                <a:lnTo>
                  <a:pt x="358" y="81"/>
                </a:lnTo>
                <a:lnTo>
                  <a:pt x="285" y="57"/>
                </a:lnTo>
                <a:lnTo>
                  <a:pt x="211" y="35"/>
                </a:lnTo>
                <a:lnTo>
                  <a:pt x="139" y="19"/>
                </a:lnTo>
                <a:lnTo>
                  <a:pt x="68" y="7"/>
                </a:lnTo>
                <a:lnTo>
                  <a:pt x="0" y="0"/>
                </a:lnTo>
                <a:close/>
              </a:path>
            </a:pathLst>
          </a:custGeom>
          <a:solidFill>
            <a:schemeClr val="accent4">
              <a:lumMod val="20000"/>
              <a:lumOff val="80000"/>
            </a:schemeClr>
          </a:solidFill>
          <a:ln w="0">
            <a:solidFill>
              <a:schemeClr val="accent4">
                <a:lumMod val="20000"/>
                <a:lumOff val="80000"/>
              </a:schemeClr>
            </a:solidFill>
            <a:prstDash val="solid"/>
            <a:round/>
            <a:headEnd/>
            <a:tailEnd/>
          </a:ln>
        </xdr:spPr>
      </xdr:sp>
    </xdr:grpSp>
    <xdr:clientData fPrintsWithSheet="0"/>
  </xdr:twoCellAnchor>
  <xdr:twoCellAnchor editAs="oneCell">
    <xdr:from>
      <xdr:col>0</xdr:col>
      <xdr:colOff>57152</xdr:colOff>
      <xdr:row>0</xdr:row>
      <xdr:rowOff>57150</xdr:rowOff>
    </xdr:from>
    <xdr:to>
      <xdr:col>1</xdr:col>
      <xdr:colOff>2057400</xdr:colOff>
      <xdr:row>1</xdr:row>
      <xdr:rowOff>247652</xdr:rowOff>
    </xdr:to>
    <xdr:sp macro="" textlink="">
      <xdr:nvSpPr>
        <xdr:cNvPr id="4" name="Tip" descr="Enter your wedding date below to use it throughout this tracker">
          <a:extLst>
            <a:ext uri="{FF2B5EF4-FFF2-40B4-BE49-F238E27FC236}">
              <a16:creationId xmlns:a16="http://schemas.microsoft.com/office/drawing/2014/main" id="{00000000-0008-0000-0000-000004000000}"/>
            </a:ext>
          </a:extLst>
        </xdr:cNvPr>
        <xdr:cNvSpPr/>
      </xdr:nvSpPr>
      <xdr:spPr>
        <a:xfrm>
          <a:off x="57152" y="57150"/>
          <a:ext cx="2124073" cy="838202"/>
        </a:xfrm>
        <a:prstGeom prst="wedgeRoundRectCallout">
          <a:avLst>
            <a:gd name="adj1" fmla="val -19830"/>
            <a:gd name="adj2" fmla="val 63123"/>
            <a:gd name="adj3" fmla="val 16667"/>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 tIns="9144" rIns="9144" bIns="9144" rtlCol="0" anchor="ctr"/>
        <a:lstStyle/>
        <a:p>
          <a:pPr algn="ctr" rtl="0"/>
          <a:r>
            <a:rPr lang="nl" sz="1100">
              <a:solidFill>
                <a:schemeClr val="tx2"/>
              </a:solidFill>
              <a:latin typeface="Century" panose="02040604050505020304" pitchFamily="18" charset="0"/>
            </a:rPr>
            <a:t> Voer de trouwdatum hieronder in om deze in de hele tracker te gebruiken.</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3</xdr:col>
      <xdr:colOff>219075</xdr:colOff>
      <xdr:row>0</xdr:row>
      <xdr:rowOff>9525</xdr:rowOff>
    </xdr:from>
    <xdr:to>
      <xdr:col>4</xdr:col>
      <xdr:colOff>582549</xdr:colOff>
      <xdr:row>0</xdr:row>
      <xdr:rowOff>430149</xdr:rowOff>
    </xdr:to>
    <xdr:sp macro="" textlink="">
      <xdr:nvSpPr>
        <xdr:cNvPr id="7" name="RSVP-tracker" descr="Select to view the RSVP Tracker worksheet">
          <a:hlinkClick xmlns:r="http://schemas.openxmlformats.org/officeDocument/2006/relationships" r:id="rId1" tooltip="Selecteer om naar het werkblad RSVP-tracker te navigeren"/>
          <a:extLst>
            <a:ext uri="{FF2B5EF4-FFF2-40B4-BE49-F238E27FC236}">
              <a16:creationId xmlns:a16="http://schemas.microsoft.com/office/drawing/2014/main" id="{00000000-0008-0000-0100-000007000000}"/>
            </a:ext>
          </a:extLst>
        </xdr:cNvPr>
        <xdr:cNvSpPr/>
      </xdr:nvSpPr>
      <xdr:spPr>
        <a:xfrm>
          <a:off x="2257425" y="9525"/>
          <a:ext cx="1563624" cy="420624"/>
        </a:xfrm>
        <a:prstGeom prst="round2SameRect">
          <a:avLst>
            <a:gd name="adj1" fmla="val 0"/>
            <a:gd name="adj2" fmla="val 17021"/>
          </a:avLst>
        </a:prstGeom>
        <a:solidFill>
          <a:schemeClr val="accent4">
            <a:lumMod val="20000"/>
            <a:lumOff val="80000"/>
          </a:schemeClr>
        </a:solidFill>
        <a:ln w="6350">
          <a:solidFill>
            <a:schemeClr val="accent4">
              <a:lumMod val="20000"/>
              <a:lumOff val="80000"/>
            </a:schemeClr>
          </a:solidFill>
        </a:ln>
        <a:effectLst/>
      </xdr:spPr>
      <xdr:style>
        <a:lnRef idx="1">
          <a:schemeClr val="accent1"/>
        </a:lnRef>
        <a:fillRef idx="2">
          <a:schemeClr val="accent1"/>
        </a:fillRef>
        <a:effectRef idx="1">
          <a:schemeClr val="accent1"/>
        </a:effectRef>
        <a:fontRef idx="minor">
          <a:schemeClr val="dk1"/>
        </a:fontRef>
      </xdr:style>
      <xdr:txBody>
        <a:bodyPr vertOverflow="clip" horzOverflow="clip" tIns="0" bIns="0" rtlCol="0" anchor="ctr"/>
        <a:lstStyle/>
        <a:p>
          <a:pPr algn="ctr" rtl="0"/>
          <a:r>
            <a:rPr lang="nl" sz="1100" spc="100" baseline="0">
              <a:solidFill>
                <a:schemeClr val="tx1"/>
              </a:solidFill>
              <a:latin typeface="Century" panose="02040604050505020304" pitchFamily="18" charset="0"/>
            </a:rPr>
            <a:t>RSVP-TRACKER</a:t>
          </a:r>
        </a:p>
      </xdr:txBody>
    </xdr:sp>
    <xdr:clientData fPrintsWithSheet="0"/>
  </xdr:twoCellAnchor>
  <xdr:twoCellAnchor editAs="oneCell">
    <xdr:from>
      <xdr:col>5</xdr:col>
      <xdr:colOff>153759</xdr:colOff>
      <xdr:row>0</xdr:row>
      <xdr:rowOff>0</xdr:rowOff>
    </xdr:from>
    <xdr:to>
      <xdr:col>8</xdr:col>
      <xdr:colOff>178905</xdr:colOff>
      <xdr:row>0</xdr:row>
      <xdr:rowOff>576072</xdr:rowOff>
    </xdr:to>
    <xdr:grpSp>
      <xdr:nvGrpSpPr>
        <xdr:cNvPr id="3" name="Groep 2" descr="RSVP Summary">
          <a:hlinkClick xmlns:r="http://schemas.openxmlformats.org/officeDocument/2006/relationships" r:id="rId2" tooltip="Selecteer om naar het werkblad RSVP-overzicht te navigeren"/>
          <a:extLst>
            <a:ext uri="{FF2B5EF4-FFF2-40B4-BE49-F238E27FC236}">
              <a16:creationId xmlns:a16="http://schemas.microsoft.com/office/drawing/2014/main" id="{00000000-0008-0000-0100-000003000000}"/>
            </a:ext>
          </a:extLst>
        </xdr:cNvPr>
        <xdr:cNvGrpSpPr/>
      </xdr:nvGrpSpPr>
      <xdr:grpSpPr>
        <a:xfrm>
          <a:off x="4649559" y="0"/>
          <a:ext cx="1682496" cy="576072"/>
          <a:chOff x="3697059" y="0"/>
          <a:chExt cx="1564767" cy="517071"/>
        </a:xfrm>
      </xdr:grpSpPr>
      <xdr:sp macro="" textlink="">
        <xdr:nvSpPr>
          <xdr:cNvPr id="6" name="Ronde hoek zelfde zijde rechthoek 5" descr="Rectangle">
            <a:extLst>
              <a:ext uri="{FF2B5EF4-FFF2-40B4-BE49-F238E27FC236}">
                <a16:creationId xmlns:a16="http://schemas.microsoft.com/office/drawing/2014/main" id="{00000000-0008-0000-0100-000006000000}"/>
              </a:ext>
            </a:extLst>
          </xdr:cNvPr>
          <xdr:cNvSpPr/>
        </xdr:nvSpPr>
        <xdr:spPr>
          <a:xfrm>
            <a:off x="3697059" y="0"/>
            <a:ext cx="1564767" cy="398596"/>
          </a:xfrm>
          <a:prstGeom prst="round2SameRect">
            <a:avLst>
              <a:gd name="adj1" fmla="val 0"/>
              <a:gd name="adj2" fmla="val 17021"/>
            </a:avLst>
          </a:prstGeom>
          <a:solidFill>
            <a:schemeClr val="accent1">
              <a:lumMod val="20000"/>
              <a:lumOff val="80000"/>
            </a:schemeClr>
          </a:solidFill>
          <a:ln w="6350">
            <a:solidFill>
              <a:schemeClr val="accent1">
                <a:lumMod val="20000"/>
                <a:lumOff val="80000"/>
              </a:schemeClr>
            </a:solidFill>
          </a:ln>
          <a:effectLst/>
        </xdr:spPr>
        <xdr:style>
          <a:lnRef idx="1">
            <a:schemeClr val="accent1"/>
          </a:lnRef>
          <a:fillRef idx="2">
            <a:schemeClr val="accent1"/>
          </a:fillRef>
          <a:effectRef idx="1">
            <a:schemeClr val="accent1"/>
          </a:effectRef>
          <a:fontRef idx="minor">
            <a:schemeClr val="dk1"/>
          </a:fontRef>
        </xdr:style>
        <xdr:txBody>
          <a:bodyPr vertOverflow="clip" horzOverflow="clip" tIns="0" bIns="0" rtlCol="0" anchor="ctr"/>
          <a:lstStyle/>
          <a:p>
            <a:pPr algn="ctr" rtl="0"/>
            <a:r>
              <a:rPr lang="nl" sz="1100" spc="100" baseline="0">
                <a:solidFill>
                  <a:schemeClr val="tx1"/>
                </a:solidFill>
                <a:latin typeface="Century" panose="02040604050505020304" pitchFamily="18" charset="0"/>
              </a:rPr>
              <a:t>RSVP-OVERZICHT</a:t>
            </a:r>
          </a:p>
        </xdr:txBody>
      </xdr:sp>
      <xdr:sp macro="" textlink="">
        <xdr:nvSpPr>
          <xdr:cNvPr id="8" name="Vrije vorm 14" descr="Arrow head">
            <a:extLst>
              <a:ext uri="{FF2B5EF4-FFF2-40B4-BE49-F238E27FC236}">
                <a16:creationId xmlns:a16="http://schemas.microsoft.com/office/drawing/2014/main" id="{00000000-0008-0000-0100-000008000000}"/>
              </a:ext>
            </a:extLst>
          </xdr:cNvPr>
          <xdr:cNvSpPr>
            <a:spLocks/>
          </xdr:cNvSpPr>
        </xdr:nvSpPr>
        <xdr:spPr bwMode="auto">
          <a:xfrm>
            <a:off x="4225806" y="407560"/>
            <a:ext cx="371442" cy="109511"/>
          </a:xfrm>
          <a:custGeom>
            <a:avLst/>
            <a:gdLst>
              <a:gd name="T0" fmla="*/ 0 w 3286"/>
              <a:gd name="T1" fmla="*/ 0 h 938"/>
              <a:gd name="T2" fmla="*/ 3286 w 3286"/>
              <a:gd name="T3" fmla="*/ 0 h 938"/>
              <a:gd name="T4" fmla="*/ 3217 w 3286"/>
              <a:gd name="T5" fmla="*/ 7 h 938"/>
              <a:gd name="T6" fmla="*/ 3147 w 3286"/>
              <a:gd name="T7" fmla="*/ 19 h 938"/>
              <a:gd name="T8" fmla="*/ 3074 w 3286"/>
              <a:gd name="T9" fmla="*/ 35 h 938"/>
              <a:gd name="T10" fmla="*/ 3001 w 3286"/>
              <a:gd name="T11" fmla="*/ 57 h 938"/>
              <a:gd name="T12" fmla="*/ 2928 w 3286"/>
              <a:gd name="T13" fmla="*/ 81 h 938"/>
              <a:gd name="T14" fmla="*/ 2855 w 3286"/>
              <a:gd name="T15" fmla="*/ 108 h 938"/>
              <a:gd name="T16" fmla="*/ 2784 w 3286"/>
              <a:gd name="T17" fmla="*/ 140 h 938"/>
              <a:gd name="T18" fmla="*/ 2714 w 3286"/>
              <a:gd name="T19" fmla="*/ 174 h 938"/>
              <a:gd name="T20" fmla="*/ 2648 w 3286"/>
              <a:gd name="T21" fmla="*/ 211 h 938"/>
              <a:gd name="T22" fmla="*/ 2584 w 3286"/>
              <a:gd name="T23" fmla="*/ 251 h 938"/>
              <a:gd name="T24" fmla="*/ 2526 w 3286"/>
              <a:gd name="T25" fmla="*/ 292 h 938"/>
              <a:gd name="T26" fmla="*/ 2472 w 3286"/>
              <a:gd name="T27" fmla="*/ 335 h 938"/>
              <a:gd name="T28" fmla="*/ 2423 w 3286"/>
              <a:gd name="T29" fmla="*/ 380 h 938"/>
              <a:gd name="T30" fmla="*/ 2025 w 3286"/>
              <a:gd name="T31" fmla="*/ 780 h 938"/>
              <a:gd name="T32" fmla="*/ 1987 w 3286"/>
              <a:gd name="T33" fmla="*/ 816 h 938"/>
              <a:gd name="T34" fmla="*/ 1945 w 3286"/>
              <a:gd name="T35" fmla="*/ 846 h 938"/>
              <a:gd name="T36" fmla="*/ 1902 w 3286"/>
              <a:gd name="T37" fmla="*/ 872 h 938"/>
              <a:gd name="T38" fmla="*/ 1858 w 3286"/>
              <a:gd name="T39" fmla="*/ 895 h 938"/>
              <a:gd name="T40" fmla="*/ 1811 w 3286"/>
              <a:gd name="T41" fmla="*/ 912 h 938"/>
              <a:gd name="T42" fmla="*/ 1764 w 3286"/>
              <a:gd name="T43" fmla="*/ 925 h 938"/>
              <a:gd name="T44" fmla="*/ 1716 w 3286"/>
              <a:gd name="T45" fmla="*/ 934 h 938"/>
              <a:gd name="T46" fmla="*/ 1668 w 3286"/>
              <a:gd name="T47" fmla="*/ 938 h 938"/>
              <a:gd name="T48" fmla="*/ 1618 w 3286"/>
              <a:gd name="T49" fmla="*/ 938 h 938"/>
              <a:gd name="T50" fmla="*/ 1570 w 3286"/>
              <a:gd name="T51" fmla="*/ 934 h 938"/>
              <a:gd name="T52" fmla="*/ 1522 w 3286"/>
              <a:gd name="T53" fmla="*/ 925 h 938"/>
              <a:gd name="T54" fmla="*/ 1474 w 3286"/>
              <a:gd name="T55" fmla="*/ 912 h 938"/>
              <a:gd name="T56" fmla="*/ 1428 w 3286"/>
              <a:gd name="T57" fmla="*/ 895 h 938"/>
              <a:gd name="T58" fmla="*/ 1384 w 3286"/>
              <a:gd name="T59" fmla="*/ 872 h 938"/>
              <a:gd name="T60" fmla="*/ 1340 w 3286"/>
              <a:gd name="T61" fmla="*/ 846 h 938"/>
              <a:gd name="T62" fmla="*/ 1299 w 3286"/>
              <a:gd name="T63" fmla="*/ 816 h 938"/>
              <a:gd name="T64" fmla="*/ 1261 w 3286"/>
              <a:gd name="T65" fmla="*/ 780 h 938"/>
              <a:gd name="T66" fmla="*/ 862 w 3286"/>
              <a:gd name="T67" fmla="*/ 380 h 938"/>
              <a:gd name="T68" fmla="*/ 814 w 3286"/>
              <a:gd name="T69" fmla="*/ 335 h 938"/>
              <a:gd name="T70" fmla="*/ 760 w 3286"/>
              <a:gd name="T71" fmla="*/ 292 h 938"/>
              <a:gd name="T72" fmla="*/ 701 w 3286"/>
              <a:gd name="T73" fmla="*/ 251 h 938"/>
              <a:gd name="T74" fmla="*/ 638 w 3286"/>
              <a:gd name="T75" fmla="*/ 211 h 938"/>
              <a:gd name="T76" fmla="*/ 572 w 3286"/>
              <a:gd name="T77" fmla="*/ 174 h 938"/>
              <a:gd name="T78" fmla="*/ 502 w 3286"/>
              <a:gd name="T79" fmla="*/ 140 h 938"/>
              <a:gd name="T80" fmla="*/ 431 w 3286"/>
              <a:gd name="T81" fmla="*/ 108 h 938"/>
              <a:gd name="T82" fmla="*/ 358 w 3286"/>
              <a:gd name="T83" fmla="*/ 81 h 938"/>
              <a:gd name="T84" fmla="*/ 285 w 3286"/>
              <a:gd name="T85" fmla="*/ 57 h 938"/>
              <a:gd name="T86" fmla="*/ 211 w 3286"/>
              <a:gd name="T87" fmla="*/ 35 h 938"/>
              <a:gd name="T88" fmla="*/ 139 w 3286"/>
              <a:gd name="T89" fmla="*/ 19 h 938"/>
              <a:gd name="T90" fmla="*/ 68 w 3286"/>
              <a:gd name="T91" fmla="*/ 7 h 938"/>
              <a:gd name="T92" fmla="*/ 0 w 3286"/>
              <a:gd name="T93" fmla="*/ 0 h 9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3286" h="938">
                <a:moveTo>
                  <a:pt x="0" y="0"/>
                </a:moveTo>
                <a:lnTo>
                  <a:pt x="3286" y="0"/>
                </a:lnTo>
                <a:lnTo>
                  <a:pt x="3217" y="7"/>
                </a:lnTo>
                <a:lnTo>
                  <a:pt x="3147" y="19"/>
                </a:lnTo>
                <a:lnTo>
                  <a:pt x="3074" y="35"/>
                </a:lnTo>
                <a:lnTo>
                  <a:pt x="3001" y="57"/>
                </a:lnTo>
                <a:lnTo>
                  <a:pt x="2928" y="81"/>
                </a:lnTo>
                <a:lnTo>
                  <a:pt x="2855" y="108"/>
                </a:lnTo>
                <a:lnTo>
                  <a:pt x="2784" y="140"/>
                </a:lnTo>
                <a:lnTo>
                  <a:pt x="2714" y="174"/>
                </a:lnTo>
                <a:lnTo>
                  <a:pt x="2648" y="211"/>
                </a:lnTo>
                <a:lnTo>
                  <a:pt x="2584" y="251"/>
                </a:lnTo>
                <a:lnTo>
                  <a:pt x="2526" y="292"/>
                </a:lnTo>
                <a:lnTo>
                  <a:pt x="2472" y="335"/>
                </a:lnTo>
                <a:lnTo>
                  <a:pt x="2423" y="380"/>
                </a:lnTo>
                <a:lnTo>
                  <a:pt x="2025" y="780"/>
                </a:lnTo>
                <a:lnTo>
                  <a:pt x="1987" y="816"/>
                </a:lnTo>
                <a:lnTo>
                  <a:pt x="1945" y="846"/>
                </a:lnTo>
                <a:lnTo>
                  <a:pt x="1902" y="872"/>
                </a:lnTo>
                <a:lnTo>
                  <a:pt x="1858" y="895"/>
                </a:lnTo>
                <a:lnTo>
                  <a:pt x="1811" y="912"/>
                </a:lnTo>
                <a:lnTo>
                  <a:pt x="1764" y="925"/>
                </a:lnTo>
                <a:lnTo>
                  <a:pt x="1716" y="934"/>
                </a:lnTo>
                <a:lnTo>
                  <a:pt x="1668" y="938"/>
                </a:lnTo>
                <a:lnTo>
                  <a:pt x="1618" y="938"/>
                </a:lnTo>
                <a:lnTo>
                  <a:pt x="1570" y="934"/>
                </a:lnTo>
                <a:lnTo>
                  <a:pt x="1522" y="925"/>
                </a:lnTo>
                <a:lnTo>
                  <a:pt x="1474" y="912"/>
                </a:lnTo>
                <a:lnTo>
                  <a:pt x="1428" y="895"/>
                </a:lnTo>
                <a:lnTo>
                  <a:pt x="1384" y="872"/>
                </a:lnTo>
                <a:lnTo>
                  <a:pt x="1340" y="846"/>
                </a:lnTo>
                <a:lnTo>
                  <a:pt x="1299" y="816"/>
                </a:lnTo>
                <a:lnTo>
                  <a:pt x="1261" y="780"/>
                </a:lnTo>
                <a:lnTo>
                  <a:pt x="862" y="380"/>
                </a:lnTo>
                <a:lnTo>
                  <a:pt x="814" y="335"/>
                </a:lnTo>
                <a:lnTo>
                  <a:pt x="760" y="292"/>
                </a:lnTo>
                <a:lnTo>
                  <a:pt x="701" y="251"/>
                </a:lnTo>
                <a:lnTo>
                  <a:pt x="638" y="211"/>
                </a:lnTo>
                <a:lnTo>
                  <a:pt x="572" y="174"/>
                </a:lnTo>
                <a:lnTo>
                  <a:pt x="502" y="140"/>
                </a:lnTo>
                <a:lnTo>
                  <a:pt x="431" y="108"/>
                </a:lnTo>
                <a:lnTo>
                  <a:pt x="358" y="81"/>
                </a:lnTo>
                <a:lnTo>
                  <a:pt x="285" y="57"/>
                </a:lnTo>
                <a:lnTo>
                  <a:pt x="211" y="35"/>
                </a:lnTo>
                <a:lnTo>
                  <a:pt x="139" y="19"/>
                </a:lnTo>
                <a:lnTo>
                  <a:pt x="68" y="7"/>
                </a:lnTo>
                <a:lnTo>
                  <a:pt x="0" y="0"/>
                </a:lnTo>
                <a:close/>
              </a:path>
            </a:pathLst>
          </a:custGeom>
          <a:solidFill>
            <a:schemeClr val="accent1">
              <a:lumMod val="20000"/>
              <a:lumOff val="80000"/>
            </a:schemeClr>
          </a:solidFill>
          <a:ln w="0">
            <a:solidFill>
              <a:schemeClr val="accent1">
                <a:lumMod val="20000"/>
                <a:lumOff val="80000"/>
              </a:schemeClr>
            </a:solidFill>
            <a:prstDash val="solid"/>
            <a:round/>
            <a:headEnd/>
            <a:tailEnd/>
          </a:ln>
        </xdr:spPr>
      </xdr:sp>
    </xdr:grpSp>
    <xdr:clientData fPrintsWithSheet="0"/>
  </xdr:twoCellAnchor>
  <xdr:twoCellAnchor editAs="oneCell">
    <xdr:from>
      <xdr:col>4</xdr:col>
      <xdr:colOff>123824</xdr:colOff>
      <xdr:row>2</xdr:row>
      <xdr:rowOff>163512</xdr:rowOff>
    </xdr:from>
    <xdr:to>
      <xdr:col>11</xdr:col>
      <xdr:colOff>276224</xdr:colOff>
      <xdr:row>6</xdr:row>
      <xdr:rowOff>206375</xdr:rowOff>
    </xdr:to>
    <xdr:graphicFrame macro="">
      <xdr:nvGraphicFramePr>
        <xdr:cNvPr id="2" name="Grafiek Ja aanwezig" descr="Clustered bar chart showing number and classification of guests attending wedding">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104774</xdr:colOff>
      <xdr:row>7</xdr:row>
      <xdr:rowOff>161923</xdr:rowOff>
    </xdr:from>
    <xdr:to>
      <xdr:col>11</xdr:col>
      <xdr:colOff>304800</xdr:colOff>
      <xdr:row>11</xdr:row>
      <xdr:rowOff>266700</xdr:rowOff>
    </xdr:to>
    <xdr:graphicFrame macro="">
      <xdr:nvGraphicFramePr>
        <xdr:cNvPr id="38" name="Grafiek Nee afwezig" descr="Clustered bar chart showing number and classification of guests not attending wedding">
          <a:extLst>
            <a:ext uri="{FF2B5EF4-FFF2-40B4-BE49-F238E27FC236}">
              <a16:creationId xmlns:a16="http://schemas.microsoft.com/office/drawing/2014/main" id="{00000000-0008-0000-01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lInvites" displayName="tblInvites" ref="D3:O15" totalsRowCount="1">
  <autoFilter ref="D3:O14"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000-000001000000}" name="NAAM VAN GAST" totalsRowLabel="TOTAAL:" totalsRowDxfId="11"/>
    <tableColumn id="2" xr3:uid="{00000000-0010-0000-0000-000002000000}" name="VERZONDEN?" totalsRowFunction="custom" totalsRowDxfId="10">
      <totalsRowFormula>COUNTIF('RSVP-tracker'!$E$4:$E$14,"Ja")</totalsRowFormula>
    </tableColumn>
    <tableColumn id="3" xr3:uid="{00000000-0010-0000-0000-000003000000}" name="RSVP" totalsRowFunction="custom" totalsRowDxfId="9">
      <totalsRowFormula>COUNTA('RSVP-tracker'!$F$4:$F$14)</totalsRowFormula>
    </tableColumn>
    <tableColumn id="4" xr3:uid="{00000000-0010-0000-0000-000004000000}" name="AANTAL" totalsRowFunction="sum" totalsRowDxfId="8"/>
    <tableColumn id="5" xr3:uid="{00000000-0010-0000-0000-000005000000}" name="GAST" totalsRowDxfId="7"/>
    <tableColumn id="6" xr3:uid="{00000000-0010-0000-0000-000006000000}" name="RELATIE" totalsRowDxfId="6"/>
    <tableColumn id="7" xr3:uid="{00000000-0010-0000-0000-000007000000}" name="ADRES" totalsRowDxfId="5"/>
    <tableColumn id="8" xr3:uid="{00000000-0010-0000-0000-000008000000}" name="PLAATS" totalsRowDxfId="4"/>
    <tableColumn id="9" xr3:uid="{00000000-0010-0000-0000-000009000000}" name="PROVINCIE" totalsRowDxfId="3"/>
    <tableColumn id="10" xr3:uid="{00000000-0010-0000-0000-00000A000000}" name="POSTCODE" totalsRowDxfId="2"/>
    <tableColumn id="11" xr3:uid="{00000000-0010-0000-0000-00000B000000}" name="TELEFOON" totalsRowDxfId="1"/>
    <tableColumn id="12" xr3:uid="{00000000-0010-0000-0000-00000C000000}" name="E-MAILADRES CONTACTPERSOON" totalsRowDxfId="0"/>
  </tableColumns>
  <tableStyleInfo name="Wedding Invite Tracker" showFirstColumn="0" showLastColumn="0" showRowStripes="1" showColumnStripes="0"/>
  <extLst>
    <ext xmlns:x14="http://schemas.microsoft.com/office/spreadsheetml/2009/9/main" uri="{504A1905-F514-4f6f-8877-14C23A59335A}">
      <x14:table altTextSummary="Voer de gastnaam, het aantal, de relatie en contactgegevens in en selecteer Verzonden, RSVP en Gasttype in deze tabel"/>
    </ext>
  </extLst>
</table>
</file>

<file path=xl/theme/theme1.xml><?xml version="1.0" encoding="utf-8"?>
<a:theme xmlns:a="http://schemas.openxmlformats.org/drawingml/2006/main" name="Office Theme">
  <a:themeElements>
    <a:clrScheme name="Wedding Invite Tracker">
      <a:dk1>
        <a:sysClr val="windowText" lastClr="000000"/>
      </a:dk1>
      <a:lt1>
        <a:sysClr val="window" lastClr="FFFFFF"/>
      </a:lt1>
      <a:dk2>
        <a:srgbClr val="3B3B3B"/>
      </a:dk2>
      <a:lt2>
        <a:srgbClr val="C0C0C0"/>
      </a:lt2>
      <a:accent1>
        <a:srgbClr val="FFCA08"/>
      </a:accent1>
      <a:accent2>
        <a:srgbClr val="E6C0AF"/>
      </a:accent2>
      <a:accent3>
        <a:srgbClr val="E68153"/>
      </a:accent3>
      <a:accent4>
        <a:srgbClr val="FF5130"/>
      </a:accent4>
      <a:accent5>
        <a:srgbClr val="9A5130"/>
      </a:accent5>
      <a:accent6>
        <a:srgbClr val="593436"/>
      </a:accent6>
      <a:hlink>
        <a:srgbClr val="2998E3"/>
      </a:hlink>
      <a:folHlink>
        <a:srgbClr val="C2E6AE"/>
      </a:folHlink>
    </a:clrScheme>
    <a:fontScheme name="Wedding Invitation">
      <a:majorFont>
        <a:latin typeface="Arial"/>
        <a:ea typeface=""/>
        <a:cs typeface=""/>
      </a:majorFont>
      <a:minorFont>
        <a:latin typeface="Century"/>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79998168889431442"/>
    <pageSetUpPr autoPageBreaks="0" fitToPage="1"/>
  </sheetPr>
  <dimension ref="A1:O15"/>
  <sheetViews>
    <sheetView showGridLines="0" tabSelected="1" zoomScaleNormal="100" workbookViewId="0"/>
  </sheetViews>
  <sheetFormatPr defaultColWidth="9.25" defaultRowHeight="30.75" customHeight="1" x14ac:dyDescent="0.25"/>
  <cols>
    <col min="1" max="1" width="1.625" style="15" customWidth="1"/>
    <col min="2" max="2" width="27.125" style="25" bestFit="1" customWidth="1"/>
    <col min="3" max="3" width="1.625" style="16" customWidth="1"/>
    <col min="4" max="4" width="16" style="5" bestFit="1" customWidth="1"/>
    <col min="5" max="5" width="13.75" style="6" bestFit="1" customWidth="1"/>
    <col min="6" max="6" width="11.625" style="6" customWidth="1"/>
    <col min="7" max="7" width="8.625" style="6" customWidth="1"/>
    <col min="8" max="8" width="14.25" style="6" customWidth="1"/>
    <col min="9" max="9" width="13.875" style="6" customWidth="1"/>
    <col min="10" max="10" width="30.625" style="5" customWidth="1"/>
    <col min="11" max="11" width="13.875" style="5" customWidth="1"/>
    <col min="12" max="12" width="11.125" style="5" bestFit="1" customWidth="1"/>
    <col min="13" max="13" width="11.75" style="5" bestFit="1" customWidth="1"/>
    <col min="14" max="14" width="16.25" style="48" customWidth="1"/>
    <col min="15" max="15" width="33.375" style="5" bestFit="1" customWidth="1"/>
    <col min="16" max="16384" width="9.25" style="5"/>
  </cols>
  <sheetData>
    <row r="1" spans="2:15" ht="51" customHeight="1" x14ac:dyDescent="0.2">
      <c r="B1" s="26"/>
      <c r="D1" s="31"/>
      <c r="E1" s="31"/>
      <c r="F1" s="32" t="s">
        <v>21</v>
      </c>
      <c r="G1" s="32"/>
      <c r="H1" s="32"/>
    </row>
    <row r="2" spans="2:15" ht="51" customHeight="1" thickBot="1" x14ac:dyDescent="0.3">
      <c r="B2" s="11" t="s">
        <v>0</v>
      </c>
      <c r="D2" s="33" t="s">
        <v>5</v>
      </c>
      <c r="E2" s="33"/>
      <c r="F2" s="33"/>
      <c r="G2" s="33"/>
      <c r="H2" s="33"/>
      <c r="I2" s="33"/>
      <c r="J2" s="33"/>
      <c r="K2" s="33"/>
      <c r="L2" s="33"/>
      <c r="M2" s="33"/>
      <c r="N2" s="33"/>
      <c r="O2" s="33"/>
    </row>
    <row r="3" spans="2:15" ht="30.75" customHeight="1" thickTop="1" x14ac:dyDescent="0.4">
      <c r="B3" s="46">
        <f ca="1">TODAY()+283</f>
        <v>43644</v>
      </c>
      <c r="D3" s="19" t="s">
        <v>6</v>
      </c>
      <c r="E3" s="19" t="s">
        <v>19</v>
      </c>
      <c r="F3" s="19" t="s">
        <v>22</v>
      </c>
      <c r="G3" s="19" t="s">
        <v>25</v>
      </c>
      <c r="H3" s="19" t="s">
        <v>26</v>
      </c>
      <c r="I3" s="19" t="s">
        <v>30</v>
      </c>
      <c r="J3" s="19" t="s">
        <v>33</v>
      </c>
      <c r="K3" s="19" t="s">
        <v>35</v>
      </c>
      <c r="L3" s="19" t="s">
        <v>37</v>
      </c>
      <c r="M3" s="19" t="s">
        <v>39</v>
      </c>
      <c r="N3" s="20" t="s">
        <v>40</v>
      </c>
      <c r="O3" s="19" t="s">
        <v>42</v>
      </c>
    </row>
    <row r="4" spans="2:15" ht="30.75" customHeight="1" thickBot="1" x14ac:dyDescent="0.3">
      <c r="B4" s="11" t="s">
        <v>1</v>
      </c>
      <c r="D4" s="17" t="s">
        <v>7</v>
      </c>
      <c r="E4" s="18" t="s">
        <v>20</v>
      </c>
      <c r="F4" s="18" t="s">
        <v>20</v>
      </c>
      <c r="G4" s="18">
        <v>1</v>
      </c>
      <c r="H4" s="18" t="s">
        <v>27</v>
      </c>
      <c r="I4" s="18" t="s">
        <v>31</v>
      </c>
      <c r="J4" s="17" t="s">
        <v>34</v>
      </c>
      <c r="K4" s="17" t="s">
        <v>36</v>
      </c>
      <c r="L4" s="17" t="s">
        <v>38</v>
      </c>
      <c r="M4" s="30" t="s">
        <v>39</v>
      </c>
      <c r="N4" s="8" t="s">
        <v>41</v>
      </c>
      <c r="O4" s="29" t="s">
        <v>43</v>
      </c>
    </row>
    <row r="5" spans="2:15" ht="30.75" customHeight="1" thickTop="1" x14ac:dyDescent="0.4">
      <c r="B5" s="14">
        <f ca="1">DagenResterend</f>
        <v>283</v>
      </c>
      <c r="D5" s="17" t="s">
        <v>8</v>
      </c>
      <c r="E5" s="18" t="s">
        <v>20</v>
      </c>
      <c r="F5" s="18" t="s">
        <v>23</v>
      </c>
      <c r="G5" s="18">
        <v>3</v>
      </c>
      <c r="H5" s="18" t="s">
        <v>27</v>
      </c>
      <c r="I5" s="18" t="s">
        <v>32</v>
      </c>
      <c r="J5" s="17" t="s">
        <v>34</v>
      </c>
      <c r="K5" s="17" t="s">
        <v>36</v>
      </c>
      <c r="L5" s="17" t="s">
        <v>38</v>
      </c>
      <c r="M5" s="30" t="s">
        <v>39</v>
      </c>
      <c r="N5" s="8" t="s">
        <v>41</v>
      </c>
      <c r="O5" s="29" t="s">
        <v>43</v>
      </c>
    </row>
    <row r="6" spans="2:15" ht="30.75" customHeight="1" thickBot="1" x14ac:dyDescent="0.3">
      <c r="B6" s="11" t="s">
        <v>2</v>
      </c>
      <c r="D6" s="17" t="s">
        <v>9</v>
      </c>
      <c r="E6" s="18" t="s">
        <v>20</v>
      </c>
      <c r="F6" s="18" t="s">
        <v>20</v>
      </c>
      <c r="G6" s="18">
        <v>1</v>
      </c>
      <c r="H6" s="18" t="s">
        <v>28</v>
      </c>
      <c r="I6" s="18" t="s">
        <v>32</v>
      </c>
      <c r="J6" s="17" t="s">
        <v>34</v>
      </c>
      <c r="K6" s="17" t="s">
        <v>36</v>
      </c>
      <c r="L6" s="17" t="s">
        <v>38</v>
      </c>
      <c r="M6" s="30" t="s">
        <v>39</v>
      </c>
      <c r="N6" s="8" t="s">
        <v>41</v>
      </c>
      <c r="O6" s="29" t="s">
        <v>43</v>
      </c>
    </row>
    <row r="7" spans="2:15" ht="30.75" customHeight="1" thickTop="1" x14ac:dyDescent="0.4">
      <c r="B7" s="14">
        <f>TotaalAanwezig</f>
        <v>12</v>
      </c>
      <c r="D7" s="17" t="s">
        <v>10</v>
      </c>
      <c r="E7" s="18" t="s">
        <v>20</v>
      </c>
      <c r="F7" s="18" t="s">
        <v>23</v>
      </c>
      <c r="G7" s="18">
        <v>2</v>
      </c>
      <c r="H7" s="18" t="s">
        <v>29</v>
      </c>
      <c r="I7" s="18" t="s">
        <v>32</v>
      </c>
      <c r="J7" s="17" t="s">
        <v>34</v>
      </c>
      <c r="K7" s="17" t="s">
        <v>36</v>
      </c>
      <c r="L7" s="17" t="s">
        <v>38</v>
      </c>
      <c r="M7" s="30" t="s">
        <v>39</v>
      </c>
      <c r="N7" s="8" t="s">
        <v>41</v>
      </c>
      <c r="O7" s="29" t="s">
        <v>43</v>
      </c>
    </row>
    <row r="8" spans="2:15" ht="30.75" customHeight="1" thickBot="1" x14ac:dyDescent="0.3">
      <c r="B8" s="11" t="s">
        <v>3</v>
      </c>
      <c r="D8" s="17" t="s">
        <v>11</v>
      </c>
      <c r="E8" s="18" t="s">
        <v>20</v>
      </c>
      <c r="F8" s="18" t="s">
        <v>20</v>
      </c>
      <c r="G8" s="18">
        <v>2</v>
      </c>
      <c r="H8" s="18" t="s">
        <v>29</v>
      </c>
      <c r="I8" s="18" t="s">
        <v>32</v>
      </c>
      <c r="J8" s="17" t="s">
        <v>34</v>
      </c>
      <c r="K8" s="17" t="s">
        <v>36</v>
      </c>
      <c r="L8" s="17" t="s">
        <v>38</v>
      </c>
      <c r="M8" s="30" t="s">
        <v>39</v>
      </c>
      <c r="N8" s="8" t="s">
        <v>41</v>
      </c>
      <c r="O8" s="29" t="s">
        <v>43</v>
      </c>
    </row>
    <row r="9" spans="2:15" ht="30.75" customHeight="1" thickTop="1" x14ac:dyDescent="0.4">
      <c r="B9" s="14">
        <f>TotaalNietAanwezig</f>
        <v>6</v>
      </c>
      <c r="D9" s="17" t="s">
        <v>12</v>
      </c>
      <c r="E9" s="18" t="s">
        <v>20</v>
      </c>
      <c r="F9" s="18" t="s">
        <v>24</v>
      </c>
      <c r="G9" s="18"/>
      <c r="H9" s="18" t="s">
        <v>28</v>
      </c>
      <c r="I9" s="18" t="s">
        <v>32</v>
      </c>
      <c r="J9" s="17" t="s">
        <v>34</v>
      </c>
      <c r="K9" s="17" t="s">
        <v>36</v>
      </c>
      <c r="L9" s="17" t="s">
        <v>38</v>
      </c>
      <c r="M9" s="30" t="s">
        <v>39</v>
      </c>
      <c r="N9" s="8" t="s">
        <v>41</v>
      </c>
      <c r="O9" s="29" t="s">
        <v>43</v>
      </c>
    </row>
    <row r="10" spans="2:15" ht="30.75" customHeight="1" thickBot="1" x14ac:dyDescent="0.3">
      <c r="B10" s="11" t="s">
        <v>4</v>
      </c>
      <c r="D10" s="17" t="s">
        <v>13</v>
      </c>
      <c r="E10" s="18" t="s">
        <v>20</v>
      </c>
      <c r="F10" s="18" t="s">
        <v>20</v>
      </c>
      <c r="G10" s="18">
        <v>2</v>
      </c>
      <c r="H10" s="18" t="s">
        <v>29</v>
      </c>
      <c r="I10" s="18" t="s">
        <v>32</v>
      </c>
      <c r="J10" s="17" t="s">
        <v>34</v>
      </c>
      <c r="K10" s="17" t="s">
        <v>36</v>
      </c>
      <c r="L10" s="17" t="s">
        <v>38</v>
      </c>
      <c r="M10" s="30" t="s">
        <v>39</v>
      </c>
      <c r="N10" s="8" t="s">
        <v>41</v>
      </c>
      <c r="O10" s="29" t="s">
        <v>43</v>
      </c>
    </row>
    <row r="11" spans="2:15" ht="30.75" customHeight="1" thickTop="1" x14ac:dyDescent="0.4">
      <c r="B11" s="14">
        <f>OpenstaandRSVP</f>
        <v>1</v>
      </c>
      <c r="D11" s="17" t="s">
        <v>14</v>
      </c>
      <c r="E11" s="18" t="s">
        <v>20</v>
      </c>
      <c r="F11" s="18" t="s">
        <v>23</v>
      </c>
      <c r="G11" s="18">
        <v>1</v>
      </c>
      <c r="H11" s="18" t="s">
        <v>28</v>
      </c>
      <c r="I11" s="18" t="s">
        <v>32</v>
      </c>
      <c r="J11" s="17" t="s">
        <v>34</v>
      </c>
      <c r="K11" s="17" t="s">
        <v>36</v>
      </c>
      <c r="L11" s="17" t="s">
        <v>38</v>
      </c>
      <c r="M11" s="30" t="s">
        <v>39</v>
      </c>
      <c r="N11" s="8" t="s">
        <v>41</v>
      </c>
      <c r="O11" s="29" t="s">
        <v>43</v>
      </c>
    </row>
    <row r="12" spans="2:15" ht="30.75" customHeight="1" x14ac:dyDescent="0.25">
      <c r="D12" s="17" t="s">
        <v>15</v>
      </c>
      <c r="E12" s="18" t="s">
        <v>20</v>
      </c>
      <c r="F12" s="18" t="s">
        <v>20</v>
      </c>
      <c r="G12" s="18">
        <v>4</v>
      </c>
      <c r="H12" s="18" t="s">
        <v>27</v>
      </c>
      <c r="I12" s="18" t="s">
        <v>32</v>
      </c>
      <c r="J12" s="17" t="s">
        <v>34</v>
      </c>
      <c r="K12" s="17" t="s">
        <v>36</v>
      </c>
      <c r="L12" s="17" t="s">
        <v>38</v>
      </c>
      <c r="M12" s="30" t="s">
        <v>39</v>
      </c>
      <c r="N12" s="8" t="s">
        <v>41</v>
      </c>
      <c r="O12" s="29" t="s">
        <v>43</v>
      </c>
    </row>
    <row r="13" spans="2:15" ht="30.75" customHeight="1" x14ac:dyDescent="0.25">
      <c r="D13" s="17" t="s">
        <v>16</v>
      </c>
      <c r="E13" s="18" t="s">
        <v>20</v>
      </c>
      <c r="F13" s="18" t="s">
        <v>20</v>
      </c>
      <c r="G13" s="18">
        <v>2</v>
      </c>
      <c r="H13" s="18" t="s">
        <v>27</v>
      </c>
      <c r="I13" s="18" t="s">
        <v>32</v>
      </c>
      <c r="J13" s="17" t="s">
        <v>34</v>
      </c>
      <c r="K13" s="17" t="s">
        <v>36</v>
      </c>
      <c r="L13" s="17" t="s">
        <v>38</v>
      </c>
      <c r="M13" s="30" t="s">
        <v>39</v>
      </c>
      <c r="N13" s="8" t="s">
        <v>41</v>
      </c>
      <c r="O13" s="29" t="s">
        <v>43</v>
      </c>
    </row>
    <row r="14" spans="2:15" ht="30.75" customHeight="1" x14ac:dyDescent="0.25">
      <c r="D14" s="17" t="s">
        <v>17</v>
      </c>
      <c r="E14" s="18" t="s">
        <v>20</v>
      </c>
      <c r="F14" s="18"/>
      <c r="G14" s="18"/>
      <c r="H14" s="18" t="s">
        <v>29</v>
      </c>
      <c r="I14" s="18" t="s">
        <v>31</v>
      </c>
      <c r="J14" s="17" t="s">
        <v>34</v>
      </c>
      <c r="K14" s="17" t="s">
        <v>36</v>
      </c>
      <c r="L14" s="17" t="s">
        <v>38</v>
      </c>
      <c r="M14" s="30" t="s">
        <v>39</v>
      </c>
      <c r="N14" s="8" t="s">
        <v>41</v>
      </c>
      <c r="O14" s="29" t="s">
        <v>43</v>
      </c>
    </row>
    <row r="15" spans="2:15" ht="30.75" customHeight="1" x14ac:dyDescent="0.3">
      <c r="D15" s="21" t="s">
        <v>18</v>
      </c>
      <c r="E15" s="22">
        <f>COUNTIF('RSVP-tracker'!$E$4:$E$14,"Ja")</f>
        <v>11</v>
      </c>
      <c r="F15" s="22">
        <f>COUNTA('RSVP-tracker'!$F$4:$F$14)</f>
        <v>10</v>
      </c>
      <c r="G15" s="22">
        <f>SUBTOTAL(109,tblInvites[AANTAL])</f>
        <v>18</v>
      </c>
      <c r="H15" s="22"/>
      <c r="I15" s="22"/>
      <c r="J15" s="21"/>
      <c r="K15" s="21"/>
      <c r="L15" s="21"/>
      <c r="M15" s="21"/>
      <c r="N15" s="23"/>
      <c r="O15" s="24"/>
    </row>
  </sheetData>
  <mergeCells count="3">
    <mergeCell ref="D1:E1"/>
    <mergeCell ref="F1:H1"/>
    <mergeCell ref="D2:O2"/>
  </mergeCells>
  <conditionalFormatting sqref="D4:O14">
    <cfRule type="expression" dxfId="12" priority="1">
      <formula>($E4="Ja")*($F4="")</formula>
    </cfRule>
  </conditionalFormatting>
  <dataValidations count="29">
    <dataValidation type="date" operator="greaterThanOrEqual" allowBlank="1" showInputMessage="1" showErrorMessage="1" prompt="Voer in deze cel de trouwdatum in. De resterende dagen worden automatisch bijgewerkt in cel B5" sqref="B3" xr:uid="{00000000-0002-0000-0000-000000000000}">
      <formula1>TODAY()</formula1>
    </dataValidation>
    <dataValidation allowBlank="1" showInputMessage="1" showErrorMessage="1" prompt="Maak de tracker voor bruiloftsuitnodigingen in deze werkmap. Voer de details in de tabel Genodigden in dit werkblad in. De tip staat in cel B1. Selecteer cel F1 om te navigeren naar het werkblad RSVP-overzicht" sqref="A1" xr:uid="{00000000-0002-0000-0000-000001000000}"/>
    <dataValidation allowBlank="1" showInputMessage="1" showErrorMessage="1" prompt="Voer in de cel hieronder de trouwdatum in" sqref="B2" xr:uid="{00000000-0002-0000-0000-000002000000}"/>
    <dataValidation allowBlank="1" showInputMessage="1" showErrorMessage="1" prompt="De resterende dagen worden automatisch bijgewerkt in deze cel en het aantal aanwezige personen bij de bruiloft in cel B7" sqref="B5" xr:uid="{00000000-0002-0000-0000-000003000000}"/>
    <dataValidation allowBlank="1" showInputMessage="1" showErrorMessage="1" prompt="Het aantal aanwezige personen bij de bruiloft wordt automatisch bijgewerkt in deze cel en het aantal personen dat niet aanwezig is, in cel B9" sqref="B7" xr:uid="{00000000-0002-0000-0000-000004000000}"/>
    <dataValidation allowBlank="1" showInputMessage="1" showErrorMessage="1" prompt="Het aantal personen dat niet aanwezig is bij de bruiloft, wordt automatisch bijgewerkt in deze cel en het aantal openstaande RSVP's in cel B11" sqref="B9" xr:uid="{00000000-0002-0000-0000-000005000000}"/>
    <dataValidation allowBlank="1" showInputMessage="1" showErrorMessage="1" prompt="Het aantal openstaande RSVP's wordt automatisch bijgewerkt in deze cel" sqref="B11" xr:uid="{00000000-0002-0000-0000-000006000000}"/>
    <dataValidation allowBlank="1" showInputMessage="1" showErrorMessage="1" prompt="In deze cel staat een navigatiekoppeling naar het RSVP-overzicht" sqref="F1" xr:uid="{00000000-0002-0000-0000-000007000000}"/>
    <dataValidation allowBlank="1" showInputMessage="1" showErrorMessage="1" prompt="De titel van dit werkblad staat in deze cel. Voer in de onderstaande tabel de details in" sqref="D2:O2" xr:uid="{00000000-0002-0000-0000-000008000000}"/>
    <dataValidation allowBlank="1" showInputMessage="1" showErrorMessage="1" prompt="Voer in deze kolom onder deze koptekst de naam van de gast in" sqref="D3" xr:uid="{00000000-0002-0000-0000-000009000000}"/>
    <dataValidation allowBlank="1" showInputMessage="1" showErrorMessage="1" prompt="Selecteer Ja of Nee in de lijst in deze kolom onder deze koptekst om aan te geven of de uitnodiging is verzonden. Druk op ALT+PIJL-OMLAAG voor opties en druk op PIJL-OMLAAG en ENTER om een selectie te maken" sqref="E3" xr:uid="{00000000-0002-0000-0000-00000A000000}"/>
    <dataValidation allowBlank="1" showInputMessage="1" showErrorMessage="1" prompt="Selecteer RSVP in deze kolom onder deze koptekst. Druk op ALT+PIJL-OMLAAG voor opties en druk op PIJL-OMLAAG en ENTER om een selectie te maken" sqref="F3" xr:uid="{00000000-0002-0000-0000-00000B000000}"/>
    <dataValidation allowBlank="1" showInputMessage="1" showErrorMessage="1" prompt="Selecteer Gast in deze kolom onder deze koptekst. Druk op ALT+PIJL-OMLAAG voor opties en druk op PIJL-OMLAAG en ENTER om een selectie te maken" sqref="H3" xr:uid="{00000000-0002-0000-0000-00000C000000}"/>
    <dataValidation allowBlank="1" showInputMessage="1" showErrorMessage="1" prompt="Voer in deze kolom onder deze koptekst het aantal in" sqref="G3" xr:uid="{00000000-0002-0000-0000-00000D000000}"/>
    <dataValidation allowBlank="1" showInputMessage="1" showErrorMessage="1" prompt="Vul in deze kolom onder deze koptekst de relatie in" sqref="I3" xr:uid="{00000000-0002-0000-0000-00000E000000}"/>
    <dataValidation allowBlank="1" showInputMessage="1" showErrorMessage="1" prompt="Voer in deze kolom onder deze koptekst het adres in" sqref="J3" xr:uid="{00000000-0002-0000-0000-00000F000000}"/>
    <dataValidation allowBlank="1" showInputMessage="1" showErrorMessage="1" prompt="Voer in deze kolom onder deze koptekst de plaats in" sqref="K3" xr:uid="{00000000-0002-0000-0000-000010000000}"/>
    <dataValidation allowBlank="1" showInputMessage="1" showErrorMessage="1" prompt="Voer in deze kolom onder deze koptekst de provincie in" sqref="L3" xr:uid="{00000000-0002-0000-0000-000011000000}"/>
    <dataValidation allowBlank="1" showInputMessage="1" showErrorMessage="1" prompt="Voer in deze kolom onder deze kop de postcode in" sqref="M3" xr:uid="{00000000-0002-0000-0000-000012000000}"/>
    <dataValidation allowBlank="1" showInputMessage="1" showErrorMessage="1" prompt="Voer in deze kolom onder deze kop het telefoonnummer in" sqref="N3" xr:uid="{00000000-0002-0000-0000-000013000000}"/>
    <dataValidation allowBlank="1" showInputMessage="1" showErrorMessage="1" prompt="Voer in deze kolom onder deze koptekst het e-mailadres van de contactpersoon in" sqref="O3" xr:uid="{00000000-0002-0000-0000-000014000000}"/>
    <dataValidation allowBlank="1" showInputMessage="1" showErrorMessage="1" prompt="Voer in cel B3 de trouwdatum in. De resterende dagen, aanwezige gasten, afwezigen en openstaande RSVP's worden automatisch bijgewerkt in cel B4 tot en met B11" sqref="B1" xr:uid="{00000000-0002-0000-0000-000015000000}"/>
    <dataValidation allowBlank="1" showInputMessage="1" showErrorMessage="1" prompt="De resterende dagen worden automatisch bijgewerkt in de cel hieronder" sqref="B4" xr:uid="{00000000-0002-0000-0000-000016000000}"/>
    <dataValidation allowBlank="1" showInputMessage="1" showErrorMessage="1" prompt="Het aantal personen dat niet aanwezig is bij de bruiloft, wordt automatisch bijgewerkt in de cel hieronder" sqref="B8" xr:uid="{00000000-0002-0000-0000-000017000000}"/>
    <dataValidation allowBlank="1" showInputMessage="1" showErrorMessage="1" prompt="Het aantal openstaande RSVP's wordt automatisch bijgewerkt in de cel hieronder" sqref="B10" xr:uid="{00000000-0002-0000-0000-000018000000}"/>
    <dataValidation allowBlank="1" showInputMessage="1" showErrorMessage="1" prompt="Het aantal aanwezige personen bij de bruiloft, wordt automatisch bijgewerkt in de cel hieronder" sqref="B6" xr:uid="{00000000-0002-0000-0000-000019000000}"/>
    <dataValidation type="list" errorStyle="warning" allowBlank="1" showInputMessage="1" showErrorMessage="1" error="Selecteer Ja of Nee in de lijst. Selecteer ANNULEREN en druk op ALT+PIJL-OMLAAG voor opties en druk op PIJL-OMLAAG en ENTER om een selectie te maken" sqref="E4:E14" xr:uid="{00000000-0002-0000-0000-00001A000000}">
      <formula1>"Ja, Nee"</formula1>
    </dataValidation>
    <dataValidation type="list" errorStyle="warning" allowBlank="1" showInputMessage="1" showErrorMessage="1" error="Selecteer een optie in de lijst. Selecteer ANNULEREN en druk op ALT+PIJL-OMLAAG voor opties en druk op PIJL-OMLAAG en ENTER om een selectie te maken" sqref="F4:F14" xr:uid="{00000000-0002-0000-0000-00001B000000}">
      <formula1>"Ja, Nee, Voorlopig"</formula1>
    </dataValidation>
    <dataValidation type="list" errorStyle="warning" allowBlank="1" showInputMessage="1" showErrorMessage="1" error="Selecteer een gast in de lijst. Selecteer ANNULEREN en druk op ALT+PIJL-OMLAAG voor opties en druk op PIJL-OMLAAG en ENTER om een selectie te maken" sqref="H4:H14" xr:uid="{00000000-0002-0000-0000-00001C000000}">
      <formula1>"Partner 1, Partner 2, Anders"</formula1>
    </dataValidation>
  </dataValidations>
  <hyperlinks>
    <hyperlink ref="F1:H1" location="'RSVP-overzicht'!A1" tooltip="Select to navigate to RSVP Summary worksheet" display="RSVP SUMMARY" xr:uid="{00000000-0004-0000-0000-000000000000}"/>
  </hyperlinks>
  <printOptions horizontalCentered="1"/>
  <pageMargins left="0.25" right="0.25" top="1" bottom="0.75" header="0.3" footer="0.3"/>
  <pageSetup paperSize="9" fitToHeight="0" orientation="landscape" r:id="rId1"/>
  <headerFooter differentFirst="1">
    <oddFooter>Page &amp;P of &amp;N</oddFooter>
  </headerFooter>
  <ignoredErrors>
    <ignoredError sqref="B7 B9" emptyCellReference="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79998168889431442"/>
    <pageSetUpPr autoPageBreaks="0" fitToPage="1"/>
  </sheetPr>
  <dimension ref="A1:P15"/>
  <sheetViews>
    <sheetView showGridLines="0" zoomScaleNormal="100" workbookViewId="0"/>
  </sheetViews>
  <sheetFormatPr defaultColWidth="9.25" defaultRowHeight="30.75" customHeight="1" x14ac:dyDescent="0.25"/>
  <cols>
    <col min="1" max="1" width="1.625" style="12" customWidth="1"/>
    <col min="2" max="2" width="27.125" style="25" customWidth="1"/>
    <col min="3" max="3" width="1.625" style="13" customWidth="1"/>
    <col min="4" max="4" width="15.75" style="1" customWidth="1"/>
    <col min="5" max="5" width="12.875" style="1" customWidth="1"/>
    <col min="6" max="12" width="7.25" style="1" customWidth="1"/>
    <col min="13" max="14" width="2.625" style="1" customWidth="1"/>
    <col min="15" max="15" width="40.75" style="1" customWidth="1"/>
    <col min="16" max="16" width="2.625" style="1" customWidth="1"/>
    <col min="17" max="16384" width="9.25" style="1"/>
  </cols>
  <sheetData>
    <row r="1" spans="2:16" ht="51" customHeight="1" x14ac:dyDescent="0.25">
      <c r="D1" s="34" t="s">
        <v>44</v>
      </c>
      <c r="E1" s="34"/>
      <c r="F1" s="31"/>
      <c r="G1" s="31"/>
      <c r="H1" s="31"/>
      <c r="I1" s="31"/>
    </row>
    <row r="2" spans="2:16" ht="51" customHeight="1" thickBot="1" x14ac:dyDescent="0.3">
      <c r="B2" s="11" t="s">
        <v>0</v>
      </c>
      <c r="D2" s="35" t="s">
        <v>45</v>
      </c>
      <c r="E2" s="35"/>
      <c r="F2" s="35"/>
      <c r="G2" s="35"/>
      <c r="H2" s="35"/>
      <c r="I2" s="35"/>
      <c r="J2" s="35"/>
      <c r="K2" s="35"/>
      <c r="L2" s="35"/>
      <c r="N2" s="2"/>
      <c r="O2" s="10" t="s">
        <v>53</v>
      </c>
      <c r="P2" s="2"/>
    </row>
    <row r="3" spans="2:16" ht="30.75" customHeight="1" thickTop="1" x14ac:dyDescent="0.4">
      <c r="B3" s="47">
        <f ca="1">TrouwDatum</f>
        <v>43644</v>
      </c>
      <c r="D3" s="42" t="s">
        <v>46</v>
      </c>
      <c r="E3" s="44" t="s">
        <v>48</v>
      </c>
      <c r="F3" s="27"/>
      <c r="G3" s="27"/>
      <c r="H3" s="27"/>
      <c r="I3" s="27"/>
      <c r="J3" s="27"/>
      <c r="K3" s="27"/>
      <c r="L3" s="27"/>
      <c r="M3" s="27"/>
      <c r="N3" s="2"/>
      <c r="O3" s="9"/>
      <c r="P3" s="2"/>
    </row>
    <row r="4" spans="2:16" ht="30.75" customHeight="1" thickBot="1" x14ac:dyDescent="0.3">
      <c r="B4" s="11" t="s">
        <v>1</v>
      </c>
      <c r="D4" s="40"/>
      <c r="E4" s="37"/>
      <c r="F4" s="1" t="s">
        <v>50</v>
      </c>
      <c r="G4" s="1">
        <f>IFERROR(SUMIFS(tblInvites[AANTAL],tblInvites[GAST],"=Anders",tblInvites[RSVP],"Ja"),0)</f>
        <v>1</v>
      </c>
      <c r="H4" s="1">
        <f>tblInvites[[#Totals],[VERZONDEN?]]</f>
        <v>11</v>
      </c>
      <c r="N4" s="2"/>
      <c r="O4" s="9"/>
      <c r="P4" s="2"/>
    </row>
    <row r="5" spans="2:16" ht="30.75" customHeight="1" thickTop="1" x14ac:dyDescent="0.4">
      <c r="B5" s="14">
        <f ca="1">DagenResterend</f>
        <v>283</v>
      </c>
      <c r="D5" s="40"/>
      <c r="E5" s="37"/>
      <c r="F5" s="1" t="s">
        <v>51</v>
      </c>
      <c r="G5" s="1">
        <f>IFERROR(SUMIFS(tblInvites[AANTAL],tblInvites[GAST],"=Partner 2",tblInvites[RSVP],"Ja"),0)</f>
        <v>4</v>
      </c>
      <c r="H5" s="1">
        <f>tblInvites[[#Totals],[VERZONDEN?]]</f>
        <v>11</v>
      </c>
      <c r="N5" s="2"/>
      <c r="O5" s="9"/>
      <c r="P5" s="2"/>
    </row>
    <row r="6" spans="2:16" ht="30.75" customHeight="1" thickBot="1" x14ac:dyDescent="0.3">
      <c r="B6" s="11" t="s">
        <v>2</v>
      </c>
      <c r="D6" s="40"/>
      <c r="E6" s="37"/>
      <c r="F6" s="1" t="s">
        <v>52</v>
      </c>
      <c r="G6" s="1">
        <f>IFERROR(SUMIFS(tblInvites[AANTAL],tblInvites[GAST],"=Partner 1",tblInvites[RSVP],"Ja"),0)</f>
        <v>7</v>
      </c>
      <c r="H6" s="1">
        <f>tblInvites[[#Totals],[VERZONDEN?]]</f>
        <v>11</v>
      </c>
      <c r="N6" s="2"/>
      <c r="O6" s="9"/>
      <c r="P6" s="2"/>
    </row>
    <row r="7" spans="2:16" ht="30.75" customHeight="1" thickTop="1" x14ac:dyDescent="0.4">
      <c r="B7" s="14">
        <f>TotaalAanwezig</f>
        <v>12</v>
      </c>
      <c r="D7" s="43"/>
      <c r="E7" s="45"/>
      <c r="F7" s="4"/>
      <c r="G7" s="4"/>
      <c r="H7" s="4"/>
      <c r="I7" s="4"/>
      <c r="J7" s="4"/>
      <c r="K7" s="4"/>
      <c r="L7" s="4"/>
      <c r="N7" s="2"/>
      <c r="O7" s="9"/>
      <c r="P7" s="2"/>
    </row>
    <row r="8" spans="2:16" ht="30.75" customHeight="1" thickBot="1" x14ac:dyDescent="0.3">
      <c r="B8" s="11" t="s">
        <v>3</v>
      </c>
      <c r="D8" s="39" t="s">
        <v>47</v>
      </c>
      <c r="E8" s="36" t="s">
        <v>49</v>
      </c>
      <c r="F8" s="28"/>
      <c r="G8" s="28"/>
      <c r="H8" s="28"/>
      <c r="I8" s="28"/>
      <c r="J8" s="28"/>
      <c r="K8" s="28"/>
      <c r="L8" s="28"/>
      <c r="M8" s="28"/>
      <c r="N8" s="2"/>
      <c r="O8" s="9"/>
      <c r="P8" s="2"/>
    </row>
    <row r="9" spans="2:16" ht="30.75" customHeight="1" thickTop="1" x14ac:dyDescent="0.4">
      <c r="B9" s="14">
        <f>TotaalNietAanwezig</f>
        <v>6</v>
      </c>
      <c r="D9" s="40"/>
      <c r="E9" s="37"/>
      <c r="F9" s="1" t="s">
        <v>50</v>
      </c>
      <c r="G9" s="1">
        <f>IFERROR(SUMIFS(tblInvites[AANTAL],tblInvites[GAST],"=Anders",tblInvites[RSVP],"Nee"),0)</f>
        <v>1</v>
      </c>
      <c r="H9" s="1">
        <f>tblInvites[[#Totals],[VERZONDEN?]]</f>
        <v>11</v>
      </c>
      <c r="N9" s="2"/>
      <c r="O9" s="9"/>
      <c r="P9" s="2"/>
    </row>
    <row r="10" spans="2:16" ht="30.75" customHeight="1" thickBot="1" x14ac:dyDescent="0.3">
      <c r="B10" s="11" t="s">
        <v>4</v>
      </c>
      <c r="D10" s="40"/>
      <c r="E10" s="37"/>
      <c r="F10" s="1" t="s">
        <v>51</v>
      </c>
      <c r="G10" s="1">
        <f>IFERROR(SUMIFS(tblInvites[AANTAL],tblInvites[GAST],"=Partner 2",tblInvites[RSVP],"Nee"),0)</f>
        <v>2</v>
      </c>
      <c r="H10" s="1">
        <f>tblInvites[[#Totals],[VERZONDEN?]]</f>
        <v>11</v>
      </c>
      <c r="N10" s="2"/>
      <c r="O10" s="9"/>
      <c r="P10" s="2"/>
    </row>
    <row r="11" spans="2:16" ht="30.75" customHeight="1" thickTop="1" x14ac:dyDescent="0.4">
      <c r="B11" s="14">
        <f>OpenstaandRSVP</f>
        <v>1</v>
      </c>
      <c r="D11" s="40"/>
      <c r="E11" s="37"/>
      <c r="F11" s="1" t="s">
        <v>52</v>
      </c>
      <c r="G11" s="1">
        <f>IFERROR(SUMIFS(tblInvites[AANTAL],tblInvites[GAST],"=Partner 1",tblInvites[RSVP],"Nee"),0)</f>
        <v>3</v>
      </c>
      <c r="H11" s="1">
        <f>tblInvites[[#Totals],[VERZONDEN?]]</f>
        <v>11</v>
      </c>
      <c r="N11" s="2"/>
      <c r="O11" s="9"/>
      <c r="P11" s="2"/>
    </row>
    <row r="12" spans="2:16" ht="30.75" customHeight="1" thickBot="1" x14ac:dyDescent="0.3">
      <c r="D12" s="41"/>
      <c r="E12" s="38"/>
      <c r="F12" s="3"/>
      <c r="G12" s="3"/>
      <c r="H12" s="3"/>
      <c r="I12" s="3"/>
      <c r="J12" s="3"/>
      <c r="K12" s="3"/>
      <c r="L12" s="3"/>
      <c r="N12" s="2"/>
      <c r="O12" s="9"/>
      <c r="P12" s="2"/>
    </row>
    <row r="13" spans="2:16" ht="30.75" customHeight="1" thickTop="1" x14ac:dyDescent="0.25">
      <c r="N13" s="2"/>
      <c r="O13" s="9"/>
      <c r="P13" s="2"/>
    </row>
    <row r="14" spans="2:16" ht="30.75" customHeight="1" x14ac:dyDescent="0.25">
      <c r="N14" s="2"/>
      <c r="O14" s="9"/>
      <c r="P14" s="2"/>
    </row>
    <row r="15" spans="2:16" ht="30.75" customHeight="1" x14ac:dyDescent="0.25">
      <c r="N15" s="2"/>
      <c r="O15" s="7"/>
      <c r="P15" s="2"/>
    </row>
  </sheetData>
  <mergeCells count="7">
    <mergeCell ref="D1:E1"/>
    <mergeCell ref="F1:I1"/>
    <mergeCell ref="D2:L2"/>
    <mergeCell ref="E8:E12"/>
    <mergeCell ref="D8:D12"/>
    <mergeCell ref="D3:D7"/>
    <mergeCell ref="E3:E7"/>
  </mergeCells>
  <dataValidations count="17">
    <dataValidation allowBlank="1" showInputMessage="1" showErrorMessage="1" prompt="Het RSVP-overzicht wordt automatisch bijgewerkt in dit werkblad. Selecteer D1 om te navigeren naar het werkblad RSVP-tracker" sqref="A1" xr:uid="{00000000-0002-0000-0100-000000000000}"/>
    <dataValidation allowBlank="1" showInputMessage="1" showErrorMessage="1" prompt="De trouwdatum wordt automatisch bijgewerkt in de cel hieronder" sqref="B2" xr:uid="{00000000-0002-0000-0100-000001000000}"/>
    <dataValidation allowBlank="1" showInputMessage="1" showErrorMessage="1" prompt="In deze cel staat een navigatiekoppeling naar het RSVP-tracker" sqref="D1" xr:uid="{00000000-0002-0000-0100-000002000000}"/>
    <dataValidation allowBlank="1" showInputMessage="1" showErrorMessage="1" prompt="Voer notities in de cellen hieronder in" sqref="O2" xr:uid="{00000000-0002-0000-0100-000003000000}"/>
    <dataValidation allowBlank="1" showInputMessage="1" showErrorMessage="1" prompt="De trouwdatum wordt automatisch bijgewerkt in deze cel en resterende dagen in cel B5" sqref="B3" xr:uid="{00000000-0002-0000-0100-000004000000}"/>
    <dataValidation allowBlank="1" showInputMessage="1" showErrorMessage="1" prompt="De resterende dagen worden automatisch bijgewerkt in deze cel en het aantal aanwezige personen bij de bruiloft in cel B7" sqref="B5" xr:uid="{00000000-0002-0000-0100-000005000000}"/>
    <dataValidation allowBlank="1" showInputMessage="1" showErrorMessage="1" prompt="Het aantal aanwezige personen bij de bruiloft wordt automatisch bijgewerkt in deze cel en het aantal personen dat niet aanwezig is, in cel B9" sqref="B7" xr:uid="{00000000-0002-0000-0100-000006000000}"/>
    <dataValidation allowBlank="1" showInputMessage="1" showErrorMessage="1" prompt="Het aantal personen dat niet aanwezig is bij de bruiloft, wordt automatisch bijgewerkt in deze cel en het aantal openstaande RSVP's in cel B11" sqref="B9" xr:uid="{00000000-0002-0000-0100-000007000000}"/>
    <dataValidation allowBlank="1" showInputMessage="1" showErrorMessage="1" prompt="Het aantal openstaande RSVP's wordt automatisch bijgewerkt in deze cel" sqref="B11" xr:uid="{00000000-0002-0000-0100-000008000000}"/>
    <dataValidation allowBlank="1" showInputMessage="1" showErrorMessage="1" prompt="Het uitnodigingsoverzicht staat in cel B3 tot en met B11, grafieken voor RSVP's Ja en Nee staan in cel E3 en E8. Voer notities in cel O3 tot en met O15 in" sqref="B1" xr:uid="{00000000-0002-0000-0100-000009000000}"/>
    <dataValidation allowBlank="1" showInputMessage="1" showErrorMessage="1" prompt="De resterende dagen worden automatisch bijgewerkt in de cel hieronder" sqref="B4" xr:uid="{00000000-0002-0000-0100-00000A000000}"/>
    <dataValidation allowBlank="1" showInputMessage="1" showErrorMessage="1" prompt="Het aantal aanwezige personen bij de bruiloft, wordt automatisch bijgewerkt in de cel hieronder" sqref="B6" xr:uid="{00000000-0002-0000-0100-00000B000000}"/>
    <dataValidation allowBlank="1" showInputMessage="1" showErrorMessage="1" prompt="Het aantal personen dat niet aanwezig is bij de bruiloft, wordt automatisch bijgewerkt in de cel hieronder" sqref="B8" xr:uid="{00000000-0002-0000-0100-00000C000000}"/>
    <dataValidation allowBlank="1" showInputMessage="1" showErrorMessage="1" prompt="Het aantal openstaande RSVP's wordt automatisch bijgewerkt in de cel hieronder" sqref="B10" xr:uid="{00000000-0002-0000-0100-00000D000000}"/>
    <dataValidation allowBlank="1" showInputMessage="1" showErrorMessage="1" prompt="De titel van dit werkblad staat in deze cel. Grafieken met RSVP-overzicht met de categorieën Ja en Nee staan in de cellen eronder" sqref="D2:L2" xr:uid="{00000000-0002-0000-0100-00000E000000}"/>
    <dataValidation allowBlank="1" showInputMessage="1" showErrorMessage="1" prompt="Gegroepeerd staafdiagram met gasten die met Nee hebben gereageerd, staan in de cel rechts" sqref="D8" xr:uid="{00000000-0002-0000-0100-00000F000000}"/>
    <dataValidation allowBlank="1" showInputMessage="1" showErrorMessage="1" prompt="Gegroepeerd staafdiagram met gasten die met Ja hebben gereageerd, staan in de cel rechts" sqref="D3" xr:uid="{00000000-0002-0000-0100-000010000000}"/>
  </dataValidations>
  <hyperlinks>
    <hyperlink ref="D1:E1" location="'RSVP-tracker'!A1" tooltip="Select to navigate to RSVP Tracker worksheet" display="RSVP TRACKER" xr:uid="{00000000-0004-0000-0100-000000000000}"/>
  </hyperlinks>
  <printOptions horizontalCentered="1"/>
  <pageMargins left="0.4" right="0.4" top="0.4" bottom="0.4" header="0.3" footer="0.3"/>
  <pageSetup paperSize="9" fitToHeight="0" orientation="landscape" r:id="rId1"/>
  <headerFooter differentFirst="1">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2</vt:i4>
      </vt:variant>
      <vt:variant>
        <vt:lpstr>Benoemde bereiken</vt:lpstr>
      </vt:variant>
      <vt:variant>
        <vt:i4>17</vt:i4>
      </vt:variant>
    </vt:vector>
  </HeadingPairs>
  <TitlesOfParts>
    <vt:vector size="19" baseType="lpstr">
      <vt:lpstr>RSVP-tracker</vt:lpstr>
      <vt:lpstr>RSVP-overzicht</vt:lpstr>
      <vt:lpstr>'RSVP-tracker'!Afdruktitels</vt:lpstr>
      <vt:lpstr>KolomTitelRegio1..B3.1</vt:lpstr>
      <vt:lpstr>KolomTitelRegio1..B3.2</vt:lpstr>
      <vt:lpstr>KolomTitelRegio2..B5.1</vt:lpstr>
      <vt:lpstr>KolomTitelRegio2..B5.2</vt:lpstr>
      <vt:lpstr>KolomTitelRegio3..B7.1</vt:lpstr>
      <vt:lpstr>KolomTitelRegio3..B7.2</vt:lpstr>
      <vt:lpstr>KolomTitelRegio4..B9.1</vt:lpstr>
      <vt:lpstr>KolomTitelRegio4..B9.2</vt:lpstr>
      <vt:lpstr>KolomTitelRegio5..B11.1</vt:lpstr>
      <vt:lpstr>KolomTitelRegio5..B11.2</vt:lpstr>
      <vt:lpstr>KolomTitelRegio6..O15.2</vt:lpstr>
      <vt:lpstr>RSVP</vt:lpstr>
      <vt:lpstr>Titel1</vt:lpstr>
      <vt:lpstr>TotaalRSVP</vt:lpstr>
      <vt:lpstr>TotaalVerstuurd</vt:lpstr>
      <vt:lpstr>TrouwDatum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2018-02-18T20:11:38Z</dcterms:created>
  <dcterms:modified xsi:type="dcterms:W3CDTF">2018-09-18T02:37:24Z</dcterms:modified>
</cp:coreProperties>
</file>

<file path=docProps/custom.xml><?xml version="1.0" encoding="utf-8"?>
<Properties xmlns="http://schemas.openxmlformats.org/officeDocument/2006/custom-properties" xmlns:vt="http://schemas.openxmlformats.org/officeDocument/2006/docPropsVTypes"/>
</file>