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120" yWindow="-120" windowWidth="28830" windowHeight="16035" tabRatio="927"/>
  </bookViews>
  <sheets>
    <sheet name="Start" sheetId="2" r:id="rId1"/>
    <sheet name="Grunnleggende" sheetId="19" r:id="rId2"/>
    <sheet name="Innføring i funksjoner" sheetId="16" r:id="rId3"/>
    <sheet name="GJENNOMSNITT" sheetId="1" r:id="rId4"/>
    <sheet name="MIN OG MAKSA" sheetId="11" r:id="rId5"/>
    <sheet name="Dato og klokkeslett" sheetId="10" r:id="rId6"/>
    <sheet name="Slå sammen tekst og tall" sheetId="15" r:id="rId7"/>
    <sheet name="HVIS-setninger" sheetId="13" r:id="rId8"/>
    <sheet name="FINN.RAD" sheetId="9" r:id="rId9"/>
    <sheet name="Betingede funksjoner" sheetId="7" r:id="rId10"/>
    <sheet name="Funksjonsveiviser" sheetId="20" r:id="rId11"/>
    <sheet name="Feil i formler" sheetId="21" r:id="rId12"/>
    <sheet name="Finn ut mer" sheetId="17" r:id="rId13"/>
  </sheets>
  <definedNames>
    <definedName name="_xlnm._FilterDatabase" localSheetId="9" hidden="1">'Betingede funksjoner'!$F$2:$H$14</definedName>
    <definedName name="_xlnm._FilterDatabase" localSheetId="1" hidden="1">Grunnleggende!$P$9:$Q$10</definedName>
    <definedName name="Appelsiner">tbl_FruktType4[Appelsiner]</definedName>
    <definedName name="Bananer">tbl_FruktType6[Bananer]</definedName>
    <definedName name="EkstraKreditt" localSheetId="2">'Innføring i funksjoner'!$F$9:$G$14</definedName>
    <definedName name="Elementer" localSheetId="2">'Innføring i funksjoner'!$C$9:$D$14</definedName>
    <definedName name="Epler">tbl_FruktType[Epler]</definedName>
    <definedName name="FlereElementer" localSheetId="2">'Innføring i funksjoner'!$C$44:$D$48</definedName>
    <definedName name="Frakt">1.25</definedName>
    <definedName name="Frukt" localSheetId="2">'Innføring i funksjoner'!$C$2:$D$6</definedName>
    <definedName name="grp_FølgMegKlammeparentes">"shp_BraceBottom,txt_WalkMeKlammeparentes,shp_KlammeparentesVenstre"</definedName>
    <definedName name="grp_FølgMegPiler">"shp_ArrowCurved,txt_WalkMePiler,shp_ArrowStraight"</definedName>
    <definedName name="Kjøtt" localSheetId="2">'Innføring i funksjoner'!$F$2:$G$6</definedName>
    <definedName name="lst_Frukt">tbl_Frukt[Frukt]</definedName>
    <definedName name="lst_FruktType">tbl_FruktType[Epler]</definedName>
    <definedName name="MerFrukt" localSheetId="2">'Innføring i funksjoner'!$C$34:$D$39</definedName>
    <definedName name="Mva.">0.0825</definedName>
    <definedName name="Sitroner">tbl_FruktType5[Sitroner]</definedName>
    <definedName name="SUMMEREkstraKreditt" localSheetId="2">'Innføring i funksjoner'!$F$9:$G$14</definedName>
    <definedName name="Totalt" localSheetId="2">'Innføring i funksjoner'!$D$50:$D$51</definedName>
    <definedName name="_xlnm.Extract" localSheetId="9">'Betingede funksjoner'!$AB$2</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9" l="1"/>
  <c r="G43" i="9"/>
  <c r="F6" i="10" l="1"/>
  <c r="A25" i="7" l="1"/>
  <c r="A21" i="7"/>
  <c r="A9" i="7"/>
  <c r="D12" i="13"/>
  <c r="F29" i="13"/>
  <c r="F28" i="13"/>
  <c r="E106" i="7" l="1"/>
  <c r="D36" i="10" l="1"/>
  <c r="A38" i="7"/>
  <c r="D10" i="20"/>
  <c r="G51" i="16"/>
  <c r="D7" i="16"/>
  <c r="G7" i="19"/>
  <c r="D8" i="10"/>
  <c r="D9" i="21"/>
  <c r="J43" i="19"/>
  <c r="F35" i="13"/>
  <c r="G6" i="19"/>
  <c r="G5" i="19"/>
  <c r="G4" i="19"/>
  <c r="G3" i="19"/>
  <c r="F3" i="15"/>
  <c r="E3" i="15"/>
  <c r="H64" i="7"/>
  <c r="D64" i="7"/>
  <c r="D123" i="7"/>
  <c r="D51" i="16"/>
  <c r="G15" i="11"/>
  <c r="D39" i="16"/>
  <c r="D29" i="15"/>
  <c r="C37" i="15" s="1"/>
  <c r="D28" i="15"/>
  <c r="D11" i="10"/>
  <c r="E31" i="13"/>
  <c r="D36" i="21"/>
  <c r="C36" i="15" l="1"/>
  <c r="C33" i="15"/>
  <c r="C32" i="15"/>
  <c r="F31" i="13"/>
  <c r="F33" i="13" s="1"/>
  <c r="F37" i="13" s="1"/>
</calcChain>
</file>

<file path=xl/sharedStrings.xml><?xml version="1.0" encoding="utf-8"?>
<sst xmlns="http://schemas.openxmlformats.org/spreadsheetml/2006/main" count="622" uniqueCount="304">
  <si>
    <t>Komme i gang med formler</t>
  </si>
  <si>
    <t>Med bare noen få trinn vil du være i gang med å bygge opp formler og funksjoner i Excel, verdens mest omfattende regneark-app.</t>
  </si>
  <si>
    <t>Gå tilbake til toppen av siden ved å trykke på CTRL+HJEM. Trykk på CTRL+PAGE DOWN for å starte innføringen.</t>
  </si>
  <si>
    <t>Grunnleggende: hvordan du regner i Excel</t>
  </si>
  <si>
    <t xml:space="preserve">Du kan legge til, trekke fra, multiplisere og dividere uten å bruke innebygde funksjoner i Excel. Du trenger bare å bruke noen grunnleggende operatorer: +, -, *, /. Alle formler begynner med et likhetstegn (=).
</t>
  </si>
  <si>
    <t xml:space="preserve">Hvis du skal legge til, merker du celle F3, skriver inn =C3+C4 og trykker deretter på ENTER. 
</t>
  </si>
  <si>
    <t xml:space="preserve">Hvis du skal trekke fra, merker du celle F4, skriver inn =C3-C4 og trykker på ENTER. </t>
  </si>
  <si>
    <t xml:space="preserve">Hvis du skal multiplisere, merker du celle F5, skriver inn =C3*C4 og trykker på ENTER.
</t>
  </si>
  <si>
    <t xml:space="preserve">Hvis du skal dividere, velger du celle F6, skriver inn =C3/C4 og trykker på ENTER.
</t>
  </si>
  <si>
    <t>Sjekk ut dette: Endre tallene i cellene C3 og C4, og du vil se at formelresultatene endres automatisk.</t>
  </si>
  <si>
    <t>Velg et alternativ for å få mer informasjon.</t>
  </si>
  <si>
    <t>Neste trinn</t>
  </si>
  <si>
    <t>Mer om formler, celler og områder</t>
  </si>
  <si>
    <t xml:space="preserve">Excel består av individuelle celler som er grupperte i rader og kolonner. Radene er nummererte, og kolonnene er angitt med bokstaver. Der er over 1 million rader og 16 000 kolonner, og du kan legge til formler i alle disse. 
</t>
  </si>
  <si>
    <t xml:space="preserve">Formler kan inneholde cellereferanser, områder med cellereferanser, operatorer og konstanter. Følgende er eksempler på formler:
=A1+B1
=10+20
=SUMMER(A1:A10)
</t>
  </si>
  <si>
    <t xml:space="preserve">Du vil oppdage at i det tredje eksemplet ovenfor har vi brukt SUMMER-funksjonen. En funksjon er en forhåndsbygd kommando som tar en verdi eller verdier, beregner den/dem på en bestemt måte, og returnerer et resultat. For eksempel tar SUMMER-funksjonen de cellereferansene eller -områdene du angir, og summerer dem. I dette eksemplet tar den cellene A1 til A10 og summerer dem. Excel har over 400 funksjoner som du kan utforske i Formler-fanen.
</t>
  </si>
  <si>
    <t xml:space="preserve">Formler med funksjoner som begynner med et likhetstegn, og deretter følger navnet på funksjonen med tilhørende argumenter (verdier som en funksjon bruker til å beregne) satt i parentes. 
</t>
  </si>
  <si>
    <t xml:space="preserve">Du kan bekrefte en formel ved å trykke på ENTER. Så snart du gjør det, vil formelen beregnes, og resultatet vises i cellen. Hvis du vil se selve formelen, kan du se på formellinjen under båndet, eller trykke på F2 for å gå inn i redigeringsmodus, der du vil se formelen i cellen. Trykk på ENTER én gang til for å fullføre formelen og beregne resultatet.
</t>
  </si>
  <si>
    <t>Noen formelforklaringer</t>
  </si>
  <si>
    <t>=SUMMER(A1:A10) er en formel der SUMMER er navnet på funksjonen, den begynnende og avsluttende parentesen inneholder argumentene til formelen og A1:A10 er celleområdet for funksjonen.</t>
  </si>
  <si>
    <t xml:space="preserve">KJEKT Å VITE: Konstanter er verdier som du skriver inn i celler eller formler. Selv om =10+20 kan beregne det samme som =A1+B1, er ikke konstanter en god praksis. Hvorfor? Fordi du ikke enkelt kan finne konstanten uten å merke cellen og se etter den. Noe som kan gjøre det vanskelig å endre senere. Det er mye enklere å legge inn konstantene i cellene, der de enkelt kan justeres og refereres til i formler.
For eksempel: Velg den gule cellen med 12 nedenfor. Vi brukte her SUMMER-funksjonen med et celleområde. Vi skrev ikke inn «4» eller «8» direkte i formelen. 
</t>
  </si>
  <si>
    <t>Forrige</t>
  </si>
  <si>
    <t>Neste</t>
  </si>
  <si>
    <t>Mer informasjon på nettet</t>
  </si>
  <si>
    <t>Bruke Excel som kalkulator</t>
  </si>
  <si>
    <t>Oversikt over formler i Excel</t>
  </si>
  <si>
    <t xml:space="preserve">Funksjoner i Excel (etter kategori) </t>
  </si>
  <si>
    <t>Funksjoner i Excel (alfabetisk) </t>
  </si>
  <si>
    <t>Gratis Excel-opplæring på nett</t>
  </si>
  <si>
    <t>Numre som skal brukes:</t>
  </si>
  <si>
    <t>Operasjon:</t>
  </si>
  <si>
    <t xml:space="preserve">Addisjon (+) </t>
  </si>
  <si>
    <t xml:space="preserve">Subtraksjon (-) </t>
  </si>
  <si>
    <t xml:space="preserve">Multiplikasjon (*) </t>
  </si>
  <si>
    <t xml:space="preserve">Divisjon (/) </t>
  </si>
  <si>
    <t xml:space="preserve">Potens (^) </t>
  </si>
  <si>
    <t>Formler:</t>
  </si>
  <si>
    <t>Svar:</t>
  </si>
  <si>
    <t>Verdier</t>
  </si>
  <si>
    <t>Innføring i funksjoner</t>
  </si>
  <si>
    <t>Funksjoner gir deg muligheten til å gjøre en rekke ting, som å utføre matematiske operasjoner, slå opp verdier eller beregne datoer og klokkeslett. La oss prøve noen måter å legge sammen verdier på, med SUMMER-funksjonen.</t>
  </si>
  <si>
    <t xml:space="preserve">Under Beløp-kolonnen for frukt (celle D7) skriver du inn =SUMMER(D3:D6), eller skriv inn =SUMMER(, og merk deretter området med musepekeren. Trykk deretter på ENTER. Dette summerer verdiene i cellene D3, D4, D5 og D6. Svaret skal bli 170.
</t>
  </si>
  <si>
    <t xml:space="preserve">La oss nå prøve Autosummer. Merk cellen under kolonnen for kjøtt (celle G7), og gå deretter til Formler &gt; Autosummer &gt; velg SUMMER. Du kan se at Excel automatisk setter inn formelen for deg. Trykk på ENTER for å bekrefte. Autosummer-funksjonen har alle de vanligste funksjonene.
</t>
  </si>
  <si>
    <t>Her er en praktisk hurtigtast. Velg celle D15, trykk på ALT= og deretter på ENTER. Dette setter automatisk inn SUMMER for deg.</t>
  </si>
  <si>
    <t>EKSTRAPOENG
Prøv ANTALL-funksjonen, ved å bruke en av metodene du allerede har prøvd. ANTALL-funksjonen teller antall celler i et område som inneholder tall.</t>
  </si>
  <si>
    <t>Mer om funksjoner</t>
  </si>
  <si>
    <t>Gå til Formler-fanen og bla gjennom Funksjonsbibliotek, der funksjoner er oppført etter kategori, som tekst, dato og klokkeslett og så videre. Med Sett inn funksjon kan du søke etter funksjoner etter navn, og starte en funksjonsveiviser som du kan bruke til å bygge en formel. 
Når du begynner å skrive inn et funksjonsnavn etter at du har trykt på =,  starter Excel Intellisense, som vil vise alle funksjonene som begynner med bokstavene du skriver inn. Når du finner den du vil bruke, trykker du på TAB, og Excel vil automatisk fullføre funksjonsnavnet og sette inn startparentesen for deg. De valgfrie og nødvendige argumentene vil også vises. 
Nå skal vi se på oppbygningen av noen funksjoner. SUMMER-funksjonen er strukturert slik:</t>
  </si>
  <si>
    <t xml:space="preserve">Hvis SUMMER-funksjonen kunne snakke, ville den si: Returner summen av alle verdiene i cellene D35 til D38 og hele kolonne H. SUMMER er funksjonens navn, D35:D38 er det første områdeargumentet, som nesten alltid er påkrevd, og H:H er det andre områdeargumentet, atskilt med komma. Nå skal vi prøve en funksjon som ikke krever noen argumenter.
</t>
  </si>
  <si>
    <t>IDAG-funksjonen returnerer dagens dato. Den oppdateres automatisk når Excel beregner på nytt.</t>
  </si>
  <si>
    <t xml:space="preserve">SE DETTE
Velg disse cellene. Se etter SUMMER i det nedre høyre hjørnet i Excel-vinduet: 170 på den nederste linjen. Dette kalles statuslinjen, og her kan du raskt finne en sum og andre detaljer om en merket celle eller et område. </t>
  </si>
  <si>
    <t xml:space="preserve">VIKTIGE DETALJER
Dobbeltklikk på denne cellen. Du vil se 100 mot slutten. Selv om det er mulig å plassere tall i en formel slik, anbefaler vi ikke dette med mindre det er helt nødvendig. Dette kalles en konstant, og du kan lett glemme at den er der. Vi anbefaler å referere til en annen celle i stedet, for eksempel celle F51. Dermed er den lett å få øye på og skjules ikke i en formel. </t>
  </si>
  <si>
    <t>Alt om SUMMER-funksjonen</t>
  </si>
  <si>
    <t>Bruke Autosummer til å summere tall</t>
  </si>
  <si>
    <t>Alt om ANTALL-funksjonen</t>
  </si>
  <si>
    <t>Til toppen av siden</t>
  </si>
  <si>
    <t>Gå tilbake til toppen av siden ved å trykke på CTRL+HOME. Trykk på CTRL+PGDN for å gå videre til neste trinn.</t>
  </si>
  <si>
    <t>Frukt</t>
  </si>
  <si>
    <t>Epler</t>
  </si>
  <si>
    <t>Appelsiner</t>
  </si>
  <si>
    <t>Bananer</t>
  </si>
  <si>
    <t>Sitroner</t>
  </si>
  <si>
    <t xml:space="preserve">SUMMER &gt; </t>
  </si>
  <si>
    <t>Vare</t>
  </si>
  <si>
    <t>Brød</t>
  </si>
  <si>
    <t>Donuts</t>
  </si>
  <si>
    <t>Småkaker</t>
  </si>
  <si>
    <t>Kaker</t>
  </si>
  <si>
    <t>Paier</t>
  </si>
  <si>
    <t>Biler</t>
  </si>
  <si>
    <t>Lastebiler</t>
  </si>
  <si>
    <t>Sykler</t>
  </si>
  <si>
    <t>Rokker</t>
  </si>
  <si>
    <t>Beløp</t>
  </si>
  <si>
    <t>Total:</t>
  </si>
  <si>
    <t>Kjøtt</t>
  </si>
  <si>
    <t>Storfekjøtt</t>
  </si>
  <si>
    <t>Kylling</t>
  </si>
  <si>
    <t>Svinekjøtt</t>
  </si>
  <si>
    <t>Fisk</t>
  </si>
  <si>
    <t>ANTALL &gt;</t>
  </si>
  <si>
    <t>Ekstra verdi:</t>
  </si>
  <si>
    <t>Ny Total</t>
  </si>
  <si>
    <t>GJENNOMSNITT-funksjonen</t>
  </si>
  <si>
    <r>
      <t xml:space="preserve">Bruk </t>
    </r>
    <r>
      <rPr>
        <b/>
        <sz val="11"/>
        <color theme="0"/>
        <rFont val="Calibri"/>
        <family val="2"/>
      </rPr>
      <t>GJENNOMSNITT</t>
    </r>
    <r>
      <rPr>
        <sz val="11"/>
        <color theme="0"/>
        <rFont val="Calibri"/>
        <family val="2"/>
      </rPr>
      <t>-funksjonen for å få gjennomsnittet av tallene i et celleområde.</t>
    </r>
  </si>
  <si>
    <r>
      <t xml:space="preserve">Velg celle D7, og bruk deretter </t>
    </r>
    <r>
      <rPr>
        <b/>
        <sz val="11"/>
        <color theme="0"/>
        <rFont val="Calibri"/>
        <family val="2"/>
      </rPr>
      <t>Autosummer</t>
    </r>
    <r>
      <rPr>
        <sz val="11"/>
        <color theme="0"/>
        <rFont val="Calibri"/>
        <family val="2"/>
      </rPr>
      <t xml:space="preserve"> for å legge til en </t>
    </r>
    <r>
      <rPr>
        <b/>
        <sz val="11"/>
        <color theme="0"/>
        <rFont val="Calibri"/>
        <family val="2"/>
      </rPr>
      <t>GJENNOMSNITT</t>
    </r>
    <r>
      <rPr>
        <sz val="11"/>
        <color theme="0"/>
        <rFont val="Calibri"/>
        <family val="2"/>
      </rPr>
      <t>-funksjon.</t>
    </r>
  </si>
  <si>
    <r>
      <t xml:space="preserve">Velg så celle G7, og angi en </t>
    </r>
    <r>
      <rPr>
        <b/>
        <sz val="11"/>
        <color theme="0"/>
        <rFont val="Calibri"/>
        <family val="2"/>
      </rPr>
      <t xml:space="preserve">GJENNOMSNITT </t>
    </r>
    <r>
      <rPr>
        <sz val="11"/>
        <color theme="0"/>
        <rFont val="Calibri"/>
        <family val="2"/>
      </rPr>
      <t xml:space="preserve">-funksjon ved å skrive inn </t>
    </r>
    <r>
      <rPr>
        <b/>
        <sz val="11"/>
        <color theme="0"/>
        <rFont val="Calibri"/>
        <family val="2"/>
      </rPr>
      <t xml:space="preserve">=GJENNOMSNITT(G3:G6). </t>
    </r>
  </si>
  <si>
    <r>
      <t xml:space="preserve">I celle D15 kan du bruke enten </t>
    </r>
    <r>
      <rPr>
        <b/>
        <sz val="11"/>
        <color theme="0"/>
        <rFont val="Calibri"/>
        <family val="2"/>
      </rPr>
      <t>Autosummer</t>
    </r>
    <r>
      <rPr>
        <sz val="11"/>
        <color theme="0"/>
        <rFont val="Calibri"/>
        <family val="2"/>
      </rPr>
      <t xml:space="preserve">, eller du kan skrive inn en annen </t>
    </r>
    <r>
      <rPr>
        <b/>
        <sz val="11"/>
        <color theme="0"/>
        <rFont val="Calibri"/>
        <family val="2"/>
      </rPr>
      <t xml:space="preserve">GJENNOMSNITT </t>
    </r>
    <r>
      <rPr>
        <sz val="11"/>
        <color theme="0"/>
        <rFont val="Calibri"/>
        <family val="2"/>
      </rPr>
      <t xml:space="preserve">-funksjon. </t>
    </r>
  </si>
  <si>
    <t xml:space="preserve">SE DETTE
Velg et hvilket som helst tallområde, og se deretter på statuslinjen for et umiddelbart gjennomsnitt.
</t>
  </si>
  <si>
    <t>Aktivere forrige ark</t>
  </si>
  <si>
    <t>Gå til neste ark</t>
  </si>
  <si>
    <t xml:space="preserve">EKSTRAPOENG
Prøv å bruke MEDIAN eller MODUS her. 
MEDIAN gir deg verdien midt i datasettet, mens 
MODUS gir den verdien som forekommer oftest.
</t>
  </si>
  <si>
    <t>Koblinger for mer informasjon på nettet</t>
  </si>
  <si>
    <t>Velg for å lese alt om GJENNOMSNITT-funksjonen på nettet</t>
  </si>
  <si>
    <t>Velg for å lære alt om MEDIAN-funksjonen på nettet</t>
  </si>
  <si>
    <t>Velg for å lære alt om MODUS-funksjonen på nettet</t>
  </si>
  <si>
    <t>Velg for å lære om gratis Excel-opplæring på nettet</t>
  </si>
  <si>
    <t>GJENNOMSNITT &gt;</t>
  </si>
  <si>
    <t>Hvis SUMMER-funksjonen i celle D42 kunne snakke, ville den sagt dette: Summer verdiene i cellene D38, D39, D40 og D41.</t>
  </si>
  <si>
    <t>Alt om SUMMERHVIS-funksjonen</t>
  </si>
  <si>
    <t xml:space="preserve">Mer informasjon på nettet
</t>
  </si>
  <si>
    <t>Datofunksjoner</t>
  </si>
  <si>
    <t>Excel kan gi deg gjeldende dato, basert på datamaskinens regionale innstillinger. Du kan også legge til og trekke fra datoer.</t>
  </si>
  <si>
    <t xml:space="preserve">Se IDAG-funksjonen, som gir deg dagens dato. Dette er direkte eller flyktige funksjoner, slik at når du åpner arbeidsboken i morgen, vil den ha morgendagens dato. Skriv inn =IDAG() i celle D6. 
</t>
  </si>
  <si>
    <t xml:space="preserve">Trekke fra datoer – angi din neste fødselsdag i MM/DD/ÅÅ-format i celle D7, og se hvordan Excel forteller deg hvor mange dager som gjenstår ved hjelp av =D7-D6 i celle D8.
</t>
  </si>
  <si>
    <t xml:space="preserve">Legge til datoer – La oss si at du vil vite hvilken dato en faktura forfaller, eller når du trenger å returnere en bok til biblioteket. Du kan legge til dager til en dato for å finne det ut. Skriv inn et tilfeldig antall dager i celle D10. I celle D11 vi lagt til =D6+D10 for å beregne forfallsdatoen fra i dag.
</t>
  </si>
  <si>
    <t xml:space="preserve">KJEKT Å VITE
I Excel angis datoer og klokkeslett basert på antall dager, fra og med 1.januar 1900. Klokkeslett lagres i brøkdeler av en dag basert på minutter.  Slik at 01.01.2017 kl. 12:30 faktisk lagres som 42736.5208. Hvis Klokkeslett eller Dato vises som tall på denne måten, kan du trykke på CTRL+1&gt;Tall&gt; velg et format for Dato eller Klokkeslett. </t>
  </si>
  <si>
    <t xml:space="preserve">VIKTIGE DETALJER
Hvis du ikke vil at Excel skal vise et negativt tall fordi du ikke har angitt bursdagen din ennå, kan du bruke en HVIS-funksjon, som dette: =HVIS(D7= «», «»,D7–D6), hvor det står «HVIS D7 er lik ingenting, vises ingenting, ellers vises D7 minus D6».
</t>
  </si>
  <si>
    <t>Klokkeslettfunksjoner</t>
  </si>
  <si>
    <t xml:space="preserve">Excel kan gi deg gjeldende klokkeslett, basert på datamaskinens regionale innstillinger. Du kan også legge til og trekke fra klokkeslett. Du må for eksempel kanskje holde oversikt over hvor mange timer en ansatt arbeider hver uke, og beregne deres betaling og overtid.
</t>
  </si>
  <si>
    <t xml:space="preserve">Skriv inn =NÅ() i celle D28, som vil opplyse om gjeldende klokkeslett og oppdateres hver gang Excel beregner. Hvis du trenger å endre tidsformatet, kan du gå til CTRL+1 &gt; Tall &gt; Klokkeslett &gt; Velg ønsket format.
</t>
  </si>
  <si>
    <t xml:space="preserve">Legge til tider mellom tidspunkt – vi har skrevet inn =((D35-D32)-(D34-D33))* 24 i celle D36, som beregner en persons start- og sluttid, og deretter trekker fra tiden da de tok lunsjpause. Ved å angi *24 på slutten av formelen konverteres brøkdelen av dagen som Excel gjenkjenner, til timer. Du må imidlertid formatere cellen som et tall. Hvis du vil gjøre dette, går du til Hjem &gt; Formater &gt; Celler (CTRL+1) &gt; Tall &gt; Tall &gt; 2 desimaler.
</t>
  </si>
  <si>
    <t>Hvis denne formelen kunne snakke, ville den si «Ta tidsavbruddet og trekk det fra starttiden, trekk deretter fra start- og sluttid for lunsj, og multipliser deretter disse med 24 for å konvertere Excels tidsbrøker til timer», eller = ((Starttid – Sluttid)-(Starttid lunsj – Sluttid lunsj)*24.</t>
  </si>
  <si>
    <t>Alt om IDAG-funksjonen</t>
  </si>
  <si>
    <t>Alt om NÅ-funksjonen</t>
  </si>
  <si>
    <t>Alt om DATO-funksjonen</t>
  </si>
  <si>
    <t>Dagens dato:</t>
  </si>
  <si>
    <t>Fødselsdagen din:</t>
  </si>
  <si>
    <t>Dager som gjenstår til bursdagen din:</t>
  </si>
  <si>
    <t>Dager for respittperioden:</t>
  </si>
  <si>
    <t>Forfall for faktura:</t>
  </si>
  <si>
    <t>Gjeldende klokkeslett:</t>
  </si>
  <si>
    <t>Daglige arbeidstimer</t>
  </si>
  <si>
    <t>Starttid:</t>
  </si>
  <si>
    <t>Sluttid lunsj:</t>
  </si>
  <si>
    <t>Starttid lunsj:</t>
  </si>
  <si>
    <t>Sluttid:</t>
  </si>
  <si>
    <t>Totalt antall timer:</t>
  </si>
  <si>
    <t>Statisk dato og klokkeslett</t>
  </si>
  <si>
    <t>Dato:</t>
  </si>
  <si>
    <t>Klokkeslett:</t>
  </si>
  <si>
    <t>Å slå sammen tekst fra ulike celler</t>
  </si>
  <si>
    <t xml:space="preserve">Skriv inn =D3&amp;C3 i celle E3 for å slå sammen for- og etternavn. 
</t>
  </si>
  <si>
    <t xml:space="preserve">Hvis du vil opprette det fullstendige navnet, slår vi sammen for- og etternavnet, men bruker et mellomrom uten komma. Skriv inn =C3&amp;" "&amp;D3 i F3.
</t>
  </si>
  <si>
    <t>Bruke tekst og tall sammen</t>
  </si>
  <si>
    <t>Nå skal vi bruke &amp; til å slå sammen tekst og tall, ikke bare tekst og tekst
Se på cellene C28:D29. Ser du at dato og klokkeslett er i separate celler? Du kan slå dem sammen med &amp;-symbolet, som du ser i cellene C32:C33, men det ser ikke riktig ut, gjør det vel? Dessverre vet ikke Excel hvordan du vil formatere tallene, slik at de brytes ned til det mest grunnleggende formatet, som er serienummeret i dette tilfellet. Vi trenger å eksplisitt fortelle Excel hvordan talldelen av formelen skal formateres, slik at den vises slik du ønsker i den resulterende tekststrengen. Du kan gjøre dette med TEKST-funksjonen og en formatkode.</t>
  </si>
  <si>
    <t>SE DETTE
Formler, spesielt store formler, kan noen ganger være vanskelige å lese, men du kan bryte opp delene med mellomrom, som dette:
= C28 &amp; «» &amp; TEKST(D28,«MM/DD/YYYY»)</t>
  </si>
  <si>
    <t>VERDT Å UTFORSKE
Hvis ikke du ikke vet hvilken formatkode du skal bruke, kan du bruke CTRL+ 1 &gt; Tall for å formatere en celle slik du ønsker. Velg deretter alternativet Egendefinert. Du kan kopiere formatkoden som vises til en formel.</t>
  </si>
  <si>
    <t>Alt om TEKST-funksjonen</t>
  </si>
  <si>
    <t>Kombinere tekst og tall</t>
  </si>
  <si>
    <t>Fornavn</t>
  </si>
  <si>
    <t>Amanda</t>
  </si>
  <si>
    <t>Anders</t>
  </si>
  <si>
    <t>Jan</t>
  </si>
  <si>
    <t>Pernille</t>
  </si>
  <si>
    <t>Preben</t>
  </si>
  <si>
    <t>Håvard</t>
  </si>
  <si>
    <t>Egil</t>
  </si>
  <si>
    <t>Guri</t>
  </si>
  <si>
    <t>Bruke tekst og tall</t>
  </si>
  <si>
    <t>Slå sammen tekst og tall</t>
  </si>
  <si>
    <t>Formatere tekst og tall</t>
  </si>
  <si>
    <t>Etternavn</t>
  </si>
  <si>
    <t>Haraldsen</t>
  </si>
  <si>
    <t>Formo</t>
  </si>
  <si>
    <t>Myrdal</t>
  </si>
  <si>
    <t>Stien</t>
  </si>
  <si>
    <t>Pilskog</t>
  </si>
  <si>
    <t>Kås</t>
  </si>
  <si>
    <t>Simonsen</t>
  </si>
  <si>
    <t>Edland</t>
  </si>
  <si>
    <t>Etternavn, fornavn</t>
  </si>
  <si>
    <t>Fullt navn</t>
  </si>
  <si>
    <t>HVIS-setninger</t>
  </si>
  <si>
    <t>Med HVIS-setninger kan du foreta logiske sammenligninger mellom betingelser. Et HVIS-uttrykk sier vanligvis at hvis én betingelse er sann, gjør noe, eller hvis ikke, gjør noe annet. Formlene kan returnere tekst, verdier eller til og med flere beregninger.</t>
  </si>
  <si>
    <t xml:space="preserve">Kopier D9 til D10. Svaret her bør være USANN, fordi en appelsin ikke er et eple.
</t>
  </si>
  <si>
    <t>HVIS-uttrykk med en annen funksjon</t>
  </si>
  <si>
    <t xml:space="preserve">HVIS-setninger kan også tvinge flere beregninger til å bli utført hvis en bestemt betingelse er oppfylt. Her skal vi evaluere en celle for å se om merverdiavgiften skal belastes, og beregne den hvis betingelsen er SANN.
</t>
  </si>
  <si>
    <t xml:space="preserve">Endre deretter 1,25 i formelen i celle F35 til «Levering». Når du begynner å skrive inn, skal Excels autokorrektur finne det for deg. Når den gjør det, trykker du på TAB for å angi det. Dette er et navngitt område, og vi har angitt det fra Formler &gt; Definer navn. Hvis du noengang har behov for å endre fraktkostnader, trenger du bare å gjøre det på ett sted, og du kan bruke fraktnavnet hvor som helst i arbeidsboken.
</t>
  </si>
  <si>
    <t>KJEKT Å VITE
Når du oppretter en formel, vil Excel automatisk plassere fargede kantlinjer rundt alle områdene det refereres til i formelen, og tilsvarende områder i formelen blir i samme farge. Du kan se dette hvis du merker cellen F33 og trykker på F2 for å redigere formelen.</t>
  </si>
  <si>
    <t xml:space="preserve">EKSPERTTIPS
Med navngitte områder kan du definere vilkår eller verdier på ett enkelt sted, og deretter bruke dem på nytt gjennom en hel arbeidsbok. Du kan se alle navngitte områder i denne arbeidsboken ved å gå til Formler &gt; Navne​​​behandling. Klikk her for å finne ut mer.
</t>
  </si>
  <si>
    <t>Alt om HVIS-funksjonen</t>
  </si>
  <si>
    <t>Alt om HVIS.SETT-funksjonen</t>
  </si>
  <si>
    <t>Avanserte HVIS-setninger</t>
  </si>
  <si>
    <t>Eple</t>
  </si>
  <si>
    <t>Appelsin</t>
  </si>
  <si>
    <t>Miniprogram</t>
  </si>
  <si>
    <t>Duppeditt</t>
  </si>
  <si>
    <t>Antall</t>
  </si>
  <si>
    <t>Delsum</t>
  </si>
  <si>
    <t>Merverdiavgift?</t>
  </si>
  <si>
    <t>Frakt?</t>
  </si>
  <si>
    <t>Totalt</t>
  </si>
  <si>
    <t>Kostnader</t>
  </si>
  <si>
    <t>Ja</t>
  </si>
  <si>
    <t>FINN.RAD</t>
  </si>
  <si>
    <t xml:space="preserve">FINN.RAD er én av de mest brukte funksjonene i Excel (og én av våre favoritter!). Med FINN.RAD kan du søke etter en verdi i en kolonne til venstre, og deretter returneres informasjonen i en annen kolonne til høyre hvis den finner et treff. FINN.RAD angir at:
</t>
  </si>
  <si>
    <t>Hva vil du se etter?</t>
  </si>
  <si>
    <t>Hvis du finner det, hvor mange kolonner til høyre vil du tilegne en verdi?</t>
  </si>
  <si>
    <t>I hvilket område vil du lete etter det?</t>
  </si>
  <si>
    <t>Vil du ha et nøyaktig eller tilnærmet samsvar?</t>
  </si>
  <si>
    <t>EKSPERIMENT
Prøv å velge forskjellige elementer fra rullegardinlistene. Du kan se at resultatcellene umiddelbart oppdaterer seg selv med nye verdier.</t>
  </si>
  <si>
    <t>VIKTIGE DETALJER
HVISFEIL er det som er kjent som en overordnet feilbehandler, noe som betyr at den skjuler alle feil en formel kan generere. Dette kan forårsake problemer hvis Excel gir deg et varsel om at en formel har en ekte feil som må løses.
En tommelfingerregel er å ikke legge til feilbehandling til formler før du er helt sikker på de fungerer som de skal.</t>
  </si>
  <si>
    <t>Alt om FINN.RAD-funksjonen</t>
  </si>
  <si>
    <t>Alt om INDEKS/SAMSVAR-funksjonene</t>
  </si>
  <si>
    <t>Alt om HVISFEIL-funksjonen</t>
  </si>
  <si>
    <t>Bruke pivottabeller til å analysere regnearkdata</t>
  </si>
  <si>
    <t>Bakverk</t>
  </si>
  <si>
    <t>Betingede funksjoner – SUMMERHVIS</t>
  </si>
  <si>
    <t>Med Betingede funksjoner kan du summere, finne gjennomsnitt, telle eller få oppgitt minimum eller maksimum for et område basert på betingelser eller kriterier du angir. Som eksempelvis: Hvor mange av alle fruktene på listen er epler? Eller hvor mange appelsiner er av typen Florida?</t>
  </si>
  <si>
    <t>Hvilket område vil du se på?</t>
  </si>
  <si>
    <t>Hvilken verdi (tekst eller tall) vil du se etter?</t>
  </si>
  <si>
    <t>For hvert treff, hvilket område vil du summere i?</t>
  </si>
  <si>
    <t>Hvilket område vil du summere?</t>
  </si>
  <si>
    <t>Dette er det første området å se etter treff i</t>
  </si>
  <si>
    <t>Dette er vilkåret for det første treffet</t>
  </si>
  <si>
    <t>Dette er det andre området å se etter treff i</t>
  </si>
  <si>
    <t>Dette er vilkåret for det andre treffet</t>
  </si>
  <si>
    <t>EKSPERTTIPS
Hver av frukt- og typecellene har rullegardinlister hvor du kan velge forskjellige frukter. Prøv det, og se formlene oppdateres automatisk.</t>
  </si>
  <si>
    <t>Betingede funksjoner – ANTALL.HVIS</t>
  </si>
  <si>
    <t>Med ANTALL.HVIS og ANTALL.HVIS.SETT kan du telle verdier i et område basert på vilkår du angir. De er litt forskjellig fra de andre HVIS.- og HVIS.SETT-funksjonene, i og med at de bare har et vilkår og vilkårsområde. De evaluerer ikke ett område for så å se i et annet for å summere.</t>
  </si>
  <si>
    <t>Dette er det første området som skal telles</t>
  </si>
  <si>
    <t>Dette er det andre området som skal telles</t>
  </si>
  <si>
    <t>Dette er vilkårene for det andre samsvaret</t>
  </si>
  <si>
    <t>Flere betingede funksjoner</t>
  </si>
  <si>
    <t>SUMMERHVIS med et verdiargument</t>
  </si>
  <si>
    <t>Her er et eksempel på at SUMMERHVIS-funksjonen bruker større enn (&gt;) for å finne alle verdier større enn et bestemt beløp:</t>
  </si>
  <si>
    <t>Summer noen verdier basert på dette vilkåret:</t>
  </si>
  <si>
    <t>Obs! Hvis du lager mange betingede formler, kan det hende at en pivottabell er en bedre løsning. Se denne artikkelen om pivottabeller for mer informasjon.</t>
  </si>
  <si>
    <t>Alt om SUMMER.HVIS.SETT-funksjonen</t>
  </si>
  <si>
    <t>Alt om ANTALL.HVIS-funksjonen</t>
  </si>
  <si>
    <t>Alt om ANTALL.HVIS.SETT-funksjonen</t>
  </si>
  <si>
    <t>Alt om GJENNOMSNITTHVIS-funksjonen</t>
  </si>
  <si>
    <t>Alt om GJENNOMSNITT.HVIS.SETT-funksjonen</t>
  </si>
  <si>
    <t>Alt om MIN.HVIS.SETT-funksjonen</t>
  </si>
  <si>
    <t>Alt om MAKS.HVIS.SETT-funksjonen</t>
  </si>
  <si>
    <t>Opprette en rullegardinliste</t>
  </si>
  <si>
    <t>Artikkel</t>
  </si>
  <si>
    <t>SUMMERHVIS</t>
  </si>
  <si>
    <t>ANTALL.HVIS</t>
  </si>
  <si>
    <t>Type</t>
  </si>
  <si>
    <t>Fuji</t>
  </si>
  <si>
    <t>Florida</t>
  </si>
  <si>
    <t>Cavendish</t>
  </si>
  <si>
    <t>Rough</t>
  </si>
  <si>
    <t>Honeycrisp</t>
  </si>
  <si>
    <t>Navel</t>
  </si>
  <si>
    <t>Lady Finger</t>
  </si>
  <si>
    <t>Eureka</t>
  </si>
  <si>
    <t>Prøv det</t>
  </si>
  <si>
    <t>SUMMER.HVIS.SETT</t>
  </si>
  <si>
    <t>ANTALL.HVIS.SETT</t>
  </si>
  <si>
    <t>La funksjonsveiviseren veilede deg</t>
  </si>
  <si>
    <t xml:space="preserve">Hvis du vet navnet på funksjonen du vil bruke men ikke vet hvordan du bygger den, kan du bruke funksjonsveiviseren til å hjelpe deg.
</t>
  </si>
  <si>
    <t xml:space="preserve">Velg celle D10, gå til Formler &gt; Sett inn funksjon &gt; skriv inn FINN.RAD i Søk etter en funksjon-boksen og trykk på GÅ TIL. Når du ser FINN.RAD uthevet, klikker du på OK nederst. Når du velger en funksjon i listen, viser Excel syntaksen.
</t>
  </si>
  <si>
    <t xml:space="preserve">Deretter skriver du inn funksjonsargumentene i deres respektive tekstbokser. Når du skriver inn hver av dem, vil Excel evaluere dem og vise deg resultatet, med det endelige resultatet nederst. Etterhvert som du skriver inn i hver inndeling, er vilkårene for hvert argument oppført nederst i skjemaet. Trykk på OK når du er ferdig, og Excel vil angi formelen for deg.
</t>
  </si>
  <si>
    <t>KJEKT Å VITE
Du kan skrive inn celle- og områdereferanser eller merke dem med musepekeren.</t>
  </si>
  <si>
    <t xml:space="preserve">KJEKT Å VITE
Når du skriver inn hvert arguments inndeling, vises argumentets beskrivelse mot bunnen av skjemaet, over resultatet for formelen.
</t>
  </si>
  <si>
    <t>Funksjoner i Excel (etter kategori)</t>
  </si>
  <si>
    <t>Funksjoner i Excel (alfabetisk)</t>
  </si>
  <si>
    <t>Rette opp feil i formler</t>
  </si>
  <si>
    <t xml:space="preserve">Før eller siden vil du støte på en formel som har en feil, denne vil vises i Excel med #ErrorName. Feilmeldinger kan være nyttige fordi de peker på noe som eventuelt ikke fungerer som det skal, men feilene kan være vanskelige å løse. Heldigvis finnes det flere alternativer som kan hjelpe deg med å spore kilden til feilen og løse problemet.
</t>
  </si>
  <si>
    <t xml:space="preserve">Hvis du klikker på Hjelp med denne feilen, åpnes et bestemt hjelpeemne tilknyttet feilmeldingen. Hvis du klikker på Vis trinnene i beregningen, lastes dialogboksen Evaluer formel.
</t>
  </si>
  <si>
    <t xml:space="preserve">Hver gang du klikker på Evaluer vil Excel gå gjennom formelen, én del om gangen. Det vil ikke nødvendigvis fortelle deg hvorfor en feil oppstår, men det vil vise deg hvor feilen ligger. Videre ser du på hjelpeemnet for å komme frem til hva som gikk galt med formelen.
</t>
  </si>
  <si>
    <t>EKSPERIMENT
Hva er galt her? Tips! Vi prøver å SUMMERE opp alle elementene.</t>
  </si>
  <si>
    <t xml:space="preserve">KJEKT Å VITE
Ved å velge Alternativer kan du angi reglene for når feil i Excel skal vises eller ignoreres.
</t>
  </si>
  <si>
    <t>Oppdage feil i formler</t>
  </si>
  <si>
    <t>Hvordan unngå brutte formler</t>
  </si>
  <si>
    <t>Evaluere en nestet formel i ett trinn om gangen</t>
  </si>
  <si>
    <t>Har du flere spørsmål om Excel?</t>
  </si>
  <si>
    <t>Fortsett. Det er mye å lære i Excel:</t>
  </si>
  <si>
    <t xml:space="preserve">Fellesskap: Still spørsmål og hold kontakten med andre Excel-tilhengere.
</t>
  </si>
  <si>
    <t xml:space="preserve">Hva annet er nytt?
Office 365-abonnenter får kontinuerlige oppdateringer og nye funksjoner.
</t>
  </si>
  <si>
    <t xml:space="preserve">I celle C37 skriver du inn =C29 &amp;» «&amp;TEKST(D29, «TT:MM»). TT:MM er USAs formatkode for Timer:Minutter og AM eller PM, eksempelvis: 01:30.
</t>
  </si>
  <si>
    <t>=FINN.RAD(A1;B:C;2;USANN)</t>
  </si>
  <si>
    <t xml:space="preserve">I celle D22 skriver du inn =FINN.RAD(C22;C17:D20;2;USANN). Det riktige svaret for Epler er 50. FINN.RAD så etter Epler, fant det, og gikk deretter over én kolonne til høyre og returnerte mengden.
</t>
  </si>
  <si>
    <t xml:space="preserve">Nå kan du prøve selv i KJØTT-inndelingen i celle G22. Du skal ende opp med =FINN.RAD(F22;F17:G20;2;USANN).
</t>
  </si>
  <si>
    <t>FINN.RAD og #I/T</t>
  </si>
  <si>
    <t xml:space="preserve">Det vil stadig kunne oppstå situasjoner der FINN.RAD ikke finner det du ber om, og den returnerer da en feil (#I/T). Noen ganger er det fordi oppslagsverdien ganske enkelt ikke finnes, eller det kan være at referansecellen ikke har en verdi enda.
</t>
  </si>
  <si>
    <t>Med SUMMERHVIS kan du summere i ett område basert på et bestemt vilkår du søker etter i et annet område, for eksempel hvor mange epler du har. Merk celle D17, og skriv inn =SUMMERHVIS(C3:C14;C17;D3:D14). SUMMERHVIS er strukturert slik:</t>
  </si>
  <si>
    <t xml:space="preserve">SUMMER.HVIS.SETT er det samme som SUMMERHVIS, men du kan bruke flere vilkår. Så i dette eksemplet kan du søke etter frukt og type i stedet for bare frukt. Velg celle H17, og skriv inn =SUMMER.HVIS.SETT(H3:H14;F3:F14;F17;G3:G14;G17). SUMMER.HVIS.SETT er strukturert slik:
</t>
  </si>
  <si>
    <t>Velg celle D64, og skriv inn =ANTALL.HVIS(C50:C61;C64). ANTALL.HVIS er strukturert som dette:</t>
  </si>
  <si>
    <t xml:space="preserve">ANTALL.HVIS.SETT er det samme som SUMMER.HVIS, men du kan bruke flere vilkår. Så i dette eksemplet kan du søke etter frukt og type i stedet for bare frukt. Velg celle H64, og skriv inn =ANTALL.HVIS.SETT(F50:F61;F64;G50:G61;G64). ANTALL.HVIS.SETT er strukturert som dette:
</t>
  </si>
  <si>
    <t>...Se gjennom disse cellene...
 </t>
  </si>
  <si>
    <t>...og hvis verdien er større enn 50, summer.
 </t>
  </si>
  <si>
    <t xml:space="preserve">Du har allerede sett SUMMERHVIS, SUMMER.HVIS.SETT, ANTALL.HVIS og ANTALL.HVIS.SETT. Nå kan du prøve på egen hånd med de andre funksjonene, for eksempel GJENNOMSNITTHVIS/GJENNOMSNITT.HVIS.SETT, MAKS.HVIS.SETT, MIN.HVIS.SETT. De er alle strukturert på samme måte, så når du får én formel skrevet, kan du bare erstatte funksjonsnavnet med det du vil bruke. Vi har laget alle funksjonene du trenger til celle E106, slik at du kan kopiere og lime inn disse eller prøve å skrive dem inn selv.
SUMMERHVIS 	=SUMMERHVIS(C92:C103;C106;E92:E103) 
SUMMER.HVIS.SETT 	=SUMMER.HVIS.SETT(E92:E103;C92:C103;C106,D92:D103;D106) 
GJENNOMSNITTHVIS 	=GJENNOMSNITTHVIS(C92:C103;C106;E92:E103) 
GJENNOMSNITT.HVIS.SETT	=GJENNOMSNITT.HVIS.SETT(E92:E103;C92:C103;C106;D92:D103;D106)
ANTALL.HVIS 	=ANTALL.HVIS(C92:C103;C106)
ANTALL.HVIS.SETT 	=ANTALL.HVIS.SETT(C92:C103;C106;D92:D103;D106) 
MAKS.HVIS.SETT 	=MAKS.HVIS.SETT(E92:E103;C92:C103;C106;D92:D103;D106)
MIN.HVIS.SETT 	=MIN.HVIS.SETT(E92:E103;C92:C103;C106;D92:D103;D106)
</t>
  </si>
  <si>
    <t xml:space="preserve">Feilkontroll – Gå til formler &gt; Feilkontroll. Dette laster inn en dialogboks som opplyser om den generelle årsaken til den bestemte feilen. I celle D9 er feilen #I/T forårsaket av at det ikke er noen verdi som samsvarer med «Eple». Du kan løse dette ved å bruke en verdi som finnes, undertrykke feilen med HVISFEIL, eller ignorere den og vite at den forsvinner når du bruker en verdi som finnes.
</t>
  </si>
  <si>
    <t>=SUMMERHVIS(C3:C14;C17;D3:D14)</t>
  </si>
  <si>
    <t>=10+20 er en formel hvor 10 og 20 er konstanter, og +-tegnet er operatoren.</t>
  </si>
  <si>
    <t>VIKTIGE DETALJER
SANN og USANN skiller seg fra andre ord i Excel-formler fordi de ikke trenger å være i anførselstegn, og Excel setter automatisk stor forbokstav i disse ordene. Tall trenger heller ikke å være i anførselstegn. Vanlig tekst, for eksempel Ja eller Nei, må være i anførselstegn, som dette: 
=HVIS(C9="Eple","Ja","Nei")</t>
  </si>
  <si>
    <t xml:space="preserve">Hvis du ikke er sikker på om oppslagsverdien finnes men fortsatt ønsker å undertrykke feilen #I/T, kan du bruke en feilbehandlingsfunksjon kalt HVISFEIL i celle G43: =HVISFEIL(FINN.RAD(F43;F37:G41;2;USANN);«»). HVISFEIL sier at hvis FINN.RAD returnerer et gyldig resultat, vises dette, hvis ikke, vises ingenting («»). Vi viser ingenting her («»), men du kan også bruke tall (0; 1; 2 osv.), eller tekst, som «Formelen er ikke riktig».
</t>
  </si>
  <si>
    <t>Bruk MIN-funksjonen for å få minimumsverdien i et celleområde.</t>
  </si>
  <si>
    <t xml:space="preserve">Velg celle D7, og bruk deretter Autosummer-veiviseren for å legge til en MIN-funksjon.
</t>
  </si>
  <si>
    <t>MIN &gt;</t>
  </si>
  <si>
    <t>Alt om MIN-funksjonen</t>
  </si>
  <si>
    <t>MIN- og MSKSA-funksjoner</t>
  </si>
  <si>
    <t>Bruk MSKSA-funksjonen for å få MSKSAimumsverdien i et celleområde.</t>
  </si>
  <si>
    <t xml:space="preserve">Velg så celle G7, og angi en MSKSA-funksjon ved å skrive inn =MSKSA(G3:G6).
</t>
  </si>
  <si>
    <t xml:space="preserve">I celle D15 kan du bruke Autosummer-veiviseren, eller skrive inn for å angi en MIN- eller MSKSA-funksjon. 
</t>
  </si>
  <si>
    <t>MSKSA &gt;</t>
  </si>
  <si>
    <t>Alt om MSKSA-funksjonen</t>
  </si>
  <si>
    <t>MIN eller MSKSA &gt;</t>
  </si>
  <si>
    <t xml:space="preserve">Ofte vil man slå sammen tekst som er i ulike celler i Excel. Dette eksemplet er svært vanlig, der du har fornavn og etternavn, og ønsker å kombinere dem som fornavn, etternavn eller fullt navn. Heldigvis kan Excel la oss gjøre dette med &amp;-tegnet (&amp;), som du kan angi med SHIFT+6.
</t>
  </si>
  <si>
    <t>=SUMMER(A1:A10;C1:C10) er en formel der SUMMER er navnet på funksjonen, den begynnende og avsluttende parentesen inneholder argumentene til formelen og A1:A10,C1:C10 er celleområdet for funksjonen, atskilt med et komma.</t>
  </si>
  <si>
    <t>OlsenGitte ser dog ikke helt riktig ut. Vi må legge til et komma og et mellomrom. For å gjøre dette bruker vi anførselstegn for å opprette en ny tekststreng. Denne gangen angir du =D3&amp;", "&amp;C3. Delen &amp;", "&amp; lar oss slå sammen et komma og et mellomrom med teksten i cellene.</t>
  </si>
  <si>
    <t xml:space="preserve">I cellen D9 skriver du inn =HVIS(C9="Eple";SANN;USANN). Riktig svar er SANN. 
</t>
  </si>
  <si>
    <t xml:space="preserve">Prøv et annet eksempel ved å se på formelen i celle D12. Vi starter med =HVIS(C12&lt;100;"Mindre enn 100";"Større enn eller lik 100"). Hva skjer hvis du skriver inn et tall som er større enn 100 i celle C12?
</t>
  </si>
  <si>
    <t>I celle F33 har vi skrevet inn HVIS(E33="Ja";F31*Mva.;0), der vi angir merverdiavgift som et navngitt område med en verdi på 0,0825. Formelen angir at hvis celle E33 er lik Ja, multipliseres celle F31 med merverdiavgift, ellers returneres 0.
Prøv å endre Ja til Nei i celle E33 for å se endret beregning.</t>
  </si>
  <si>
    <t xml:space="preserve">Deretter har vi lagt til et HVIS-uttrykk for å beregne levering hvis det er nødvendig. I celle F35 vil du se =HVIS(E35="Ja";SUMMER(D28:D29)*1,25;0). Dette sier at «Hvis celle E35 er Ja, tar du summen av Antall-kolonnen i tabellen ovenfor og multipliserer den med 1,25, ellers returneres 0».
</t>
  </si>
  <si>
    <t xml:space="preserve">Hvis du vet at oppslagsverdien finnes men ønsker å skjule feilen hvis oppslagscellen er tom, kan du bruke en HVIS-setning. I dette tilfellet avslutter vi vår eksisterende FINN.RAD-formel slik i celle D43:
=HVIS(C43="";"";FINN.RAD(C43;C37:D41;2;USANN))
Dette angir at hvis celle C43 er lik ingenting (""), returneres ingenting, ellers returnerer den FINN.RAD-resultater. Vær oppmerksom på den andre avsluttende parentesen på slutten av formelen. Dette lukker HVIS-setningen.
</t>
  </si>
  <si>
    <t xml:space="preserve">I celle C36 skriver du inn =C28&amp;" "&amp;TEKST(D28,"DD.MM.ÅÅÅÅ"). DD.MM.ÅÅÅÅ er USAs formatkode for dag.måned.år, eksempelvis: 25.09.2017.
</t>
  </si>
  <si>
    <t xml:space="preserve">KJEKT Å VITE
Du kan bruke enten MIN eller MSKSA med flere områder eller verdier for å vise større enn eller mindre enn blant disse verdiene, som for eksempel =MIN(A1:A10;B1:B10) eller = MSKSA(A1:A10;B1), der B1 inneholder en terskelverdi, for eksempel 10, hvor formelen da aldri vil returnere et resultat som er mindre enn 10.
</t>
  </si>
  <si>
    <t>EKSTRAPOENG: Du kan øke en verdi til en potens ved hjelp av cirkumflekstegnet (^), som for eksempel =A1^A2. Angi dette ved å trykke på SHIFT+¨. Skriv inn =C3^C4 i celle F7.</t>
  </si>
  <si>
    <t>SE DETTE
Du skal ende opp med =FINN.RAD(C10;C5:D8;2;USANN).</t>
  </si>
  <si>
    <t>Trykk på ALT+U, og skriv inn det du vil vite.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</si>
</sst>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kr&quot;\ #,##0.00;[Red]\-&quot;kr&quot;\ #,##0.00"/>
    <numFmt numFmtId="165" formatCode="_-&quot;kr&quot;\ * #,##0_-;\-&quot;kr&quot;\ * #,##0_-;_-&quot;kr&quot;\ * &quot;-&quot;_-;_-@_-"/>
    <numFmt numFmtId="166" formatCode="_-&quot;kr&quot;\ * #,##0.00_-;\-&quot;kr&quot;\ * #,##0.00_-;_-&quot;kr&quot;\ * &quot;-&quot;??_-;_-@_-"/>
    <numFmt numFmtId="167" formatCode="_(* #,##0_);_(* \(#,##0\);_(* &quot;-&quot;_);_(@_)"/>
    <numFmt numFmtId="168" formatCode="_(* #,##0.00_);_(* \(#,##0.00\);_(* &quot;-&quot;??_);_(@_)"/>
    <numFmt numFmtId="169" formatCode="dd/mm/yy;@"/>
    <numFmt numFmtId="170" formatCode="hh:mm:ss;@"/>
    <numFmt numFmtId="171" formatCode="hh:mm;@"/>
  </numFmts>
  <fonts count="49">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72"/>
      <color theme="0"/>
      <name val="Calibri Light"/>
      <family val="2"/>
      <scheme val="maj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b/>
      <sz val="11"/>
      <color theme="4"/>
      <name val="Segoe UI Black"/>
      <family val="2"/>
    </font>
    <font>
      <b/>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s>
  <fills count="38">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
      <left/>
      <right/>
      <top/>
      <bottom style="thin">
        <color theme="0" tint="-0.499984740745262"/>
      </bottom>
      <diagonal/>
    </border>
    <border>
      <left/>
      <right/>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7">
    <xf numFmtId="0" fontId="0" fillId="0" borderId="0"/>
    <xf numFmtId="0" fontId="7" fillId="0" borderId="0" applyFill="0" applyBorder="0">
      <alignment wrapText="1"/>
    </xf>
    <xf numFmtId="0" fontId="4" fillId="0" borderId="0"/>
    <xf numFmtId="0" fontId="8" fillId="2" borderId="0" applyNumberFormat="0" applyBorder="0" applyProtection="0">
      <alignment horizontal="left" indent="1"/>
    </xf>
    <xf numFmtId="0" fontId="9" fillId="2" borderId="0" applyNumberFormat="0" applyProtection="0">
      <alignment horizontal="left" wrapText="1" indent="4"/>
    </xf>
    <xf numFmtId="0" fontId="7" fillId="2" borderId="0" applyNumberFormat="0" applyProtection="0">
      <alignment horizontal="left" wrapText="1" indent="4"/>
    </xf>
    <xf numFmtId="0" fontId="10" fillId="0" borderId="0"/>
    <xf numFmtId="0" fontId="10" fillId="3" borderId="0" applyNumberFormat="0" applyBorder="0" applyProtection="0"/>
    <xf numFmtId="0" fontId="4" fillId="4" borderId="0"/>
    <xf numFmtId="0" fontId="4" fillId="5" borderId="1"/>
    <xf numFmtId="0" fontId="4" fillId="4" borderId="2"/>
    <xf numFmtId="0" fontId="4" fillId="0" borderId="0"/>
    <xf numFmtId="0" fontId="4" fillId="4" borderId="0"/>
    <xf numFmtId="0" fontId="4" fillId="5" borderId="1"/>
    <xf numFmtId="0" fontId="4" fillId="4" borderId="2"/>
    <xf numFmtId="0" fontId="4" fillId="0" borderId="0"/>
    <xf numFmtId="0" fontId="23" fillId="0" borderId="0" applyNumberFormat="0" applyFill="0" applyBorder="0" applyAlignment="0" applyProtection="0"/>
    <xf numFmtId="0" fontId="4" fillId="4" borderId="0"/>
    <xf numFmtId="0" fontId="4" fillId="5" borderId="1"/>
    <xf numFmtId="0" fontId="4" fillId="4" borderId="2"/>
    <xf numFmtId="0" fontId="35" fillId="0" borderId="0" applyNumberForma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0" fontId="36" fillId="0" borderId="0" applyNumberFormat="0" applyFill="0" applyBorder="0" applyAlignment="0" applyProtection="0"/>
    <xf numFmtId="0" fontId="37" fillId="0" borderId="14" applyNumberFormat="0" applyFill="0" applyAlignment="0" applyProtection="0"/>
    <xf numFmtId="0" fontId="38" fillId="0" borderId="15" applyNumberFormat="0" applyFill="0" applyAlignment="0" applyProtection="0"/>
    <xf numFmtId="0" fontId="39" fillId="0" borderId="16" applyNumberFormat="0" applyFill="0" applyAlignment="0" applyProtection="0"/>
    <xf numFmtId="0" fontId="39" fillId="0" borderId="0" applyNumberFormat="0" applyFill="0" applyBorder="0" applyAlignment="0" applyProtection="0"/>
    <xf numFmtId="0" fontId="40" fillId="7" borderId="0" applyNumberFormat="0" applyBorder="0" applyAlignment="0" applyProtection="0"/>
    <xf numFmtId="0" fontId="41" fillId="8" borderId="0" applyNumberFormat="0" applyBorder="0" applyAlignment="0" applyProtection="0"/>
    <xf numFmtId="0" fontId="42" fillId="9" borderId="0" applyNumberFormat="0" applyBorder="0" applyAlignment="0" applyProtection="0"/>
    <xf numFmtId="0" fontId="43" fillId="10" borderId="17" applyNumberFormat="0" applyAlignment="0" applyProtection="0"/>
    <xf numFmtId="0" fontId="44" fillId="11" borderId="18" applyNumberFormat="0" applyAlignment="0" applyProtection="0"/>
    <xf numFmtId="0" fontId="45" fillId="11" borderId="17" applyNumberFormat="0" applyAlignment="0" applyProtection="0"/>
    <xf numFmtId="0" fontId="46" fillId="0" borderId="19" applyNumberFormat="0" applyFill="0" applyAlignment="0" applyProtection="0"/>
    <xf numFmtId="0" fontId="20" fillId="12" borderId="20" applyNumberFormat="0" applyAlignment="0" applyProtection="0"/>
    <xf numFmtId="0" fontId="47" fillId="0" borderId="0" applyNumberFormat="0" applyFill="0" applyBorder="0" applyAlignment="0" applyProtection="0"/>
    <xf numFmtId="0" fontId="18" fillId="13" borderId="1" applyNumberFormat="0" applyFont="0" applyAlignment="0" applyProtection="0"/>
    <xf numFmtId="0" fontId="48" fillId="0" borderId="0" applyNumberFormat="0" applyFill="0" applyBorder="0" applyAlignment="0" applyProtection="0"/>
    <xf numFmtId="0" fontId="12" fillId="0" borderId="21" applyNumberFormat="0" applyFill="0" applyAlignment="0" applyProtection="0"/>
    <xf numFmtId="0" fontId="10"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0"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0"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0"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0"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0"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cellStyleXfs>
  <cellXfs count="135">
    <xf numFmtId="0" fontId="0" fillId="0" borderId="0" xfId="0"/>
    <xf numFmtId="0" fontId="4" fillId="0" borderId="0" xfId="2"/>
    <xf numFmtId="0" fontId="9" fillId="2" borderId="0" xfId="4">
      <alignment horizontal="left" wrapText="1" indent="4"/>
    </xf>
    <xf numFmtId="0" fontId="7" fillId="2" borderId="0" xfId="5">
      <alignment horizontal="left" wrapText="1" indent="4"/>
    </xf>
    <xf numFmtId="0" fontId="4" fillId="0" borderId="0" xfId="2" applyAlignment="1">
      <alignment horizontal="left"/>
    </xf>
    <xf numFmtId="0" fontId="11" fillId="0" borderId="0" xfId="0" applyFont="1"/>
    <xf numFmtId="0" fontId="11" fillId="0" borderId="0" xfId="0" applyFont="1" applyAlignment="1">
      <alignment horizontal="left" indent="1"/>
    </xf>
    <xf numFmtId="0" fontId="10" fillId="3" borderId="0" xfId="7"/>
    <xf numFmtId="0" fontId="10" fillId="3" borderId="0" xfId="7" applyAlignment="1">
      <alignment horizontal="right"/>
    </xf>
    <xf numFmtId="0" fontId="10" fillId="0" borderId="0" xfId="6"/>
    <xf numFmtId="0" fontId="12" fillId="0" borderId="0" xfId="2" applyFont="1" applyAlignment="1">
      <alignment horizontal="left"/>
    </xf>
    <xf numFmtId="0" fontId="10" fillId="3" borderId="0" xfId="7" applyAlignment="1">
      <alignment horizontal="left"/>
    </xf>
    <xf numFmtId="14" fontId="0" fillId="0" borderId="0" xfId="0" applyNumberFormat="1"/>
    <xf numFmtId="0" fontId="4" fillId="4" borderId="0" xfId="12"/>
    <xf numFmtId="0" fontId="13" fillId="0" borderId="0" xfId="0" applyFont="1"/>
    <xf numFmtId="0" fontId="13" fillId="0" borderId="0" xfId="2" applyFont="1" applyAlignment="1">
      <alignment horizontal="left"/>
    </xf>
    <xf numFmtId="0" fontId="13" fillId="0" borderId="0" xfId="6" applyFont="1"/>
    <xf numFmtId="0" fontId="14" fillId="0" borderId="0" xfId="0" applyFont="1"/>
    <xf numFmtId="0" fontId="15" fillId="0" borderId="0" xfId="2" applyFont="1"/>
    <xf numFmtId="0" fontId="17" fillId="0" borderId="0" xfId="0" applyFont="1"/>
    <xf numFmtId="0" fontId="15" fillId="0" borderId="0" xfId="2" applyFont="1" applyAlignment="1">
      <alignment horizontal="left"/>
    </xf>
    <xf numFmtId="0" fontId="18" fillId="0" borderId="0" xfId="0" applyFont="1"/>
    <xf numFmtId="0" fontId="16" fillId="0" borderId="0" xfId="6" applyFont="1"/>
    <xf numFmtId="0" fontId="12" fillId="0" borderId="0" xfId="2" applyFont="1" applyAlignment="1">
      <alignment horizontal="right"/>
    </xf>
    <xf numFmtId="0" fontId="10" fillId="0" borderId="0" xfId="2" applyFont="1" applyAlignment="1">
      <alignment horizontal="left"/>
    </xf>
    <xf numFmtId="0" fontId="19" fillId="0" borderId="0" xfId="0" applyFont="1"/>
    <xf numFmtId="0" fontId="19" fillId="0" borderId="0" xfId="0" quotePrefix="1" applyFont="1"/>
    <xf numFmtId="0" fontId="19" fillId="0" borderId="0" xfId="0" applyFont="1" applyAlignment="1">
      <alignment wrapText="1"/>
    </xf>
    <xf numFmtId="0" fontId="20" fillId="3" borderId="0" xfId="7" applyFont="1" applyAlignment="1">
      <alignment horizontal="left"/>
    </xf>
    <xf numFmtId="0" fontId="20" fillId="3" borderId="0" xfId="7" applyFont="1" applyAlignment="1">
      <alignment horizontal="right"/>
    </xf>
    <xf numFmtId="0" fontId="0" fillId="0" borderId="0" xfId="0" applyAlignment="1">
      <alignment vertical="center"/>
    </xf>
    <xf numFmtId="0" fontId="20" fillId="3" borderId="0" xfId="7" applyFont="1"/>
    <xf numFmtId="0" fontId="4" fillId="0" borderId="0" xfId="15"/>
    <xf numFmtId="0" fontId="21" fillId="0" borderId="0" xfId="15" applyFont="1"/>
    <xf numFmtId="0" fontId="22" fillId="0" borderId="0" xfId="15" applyFont="1" applyAlignment="1">
      <alignment vertical="center"/>
    </xf>
    <xf numFmtId="0" fontId="10" fillId="0" borderId="0" xfId="6" applyAlignment="1">
      <alignment wrapText="1"/>
    </xf>
    <xf numFmtId="0" fontId="6" fillId="0" borderId="0" xfId="2" applyFont="1"/>
    <xf numFmtId="0" fontId="6" fillId="0" borderId="0" xfId="2" applyFont="1" applyAlignment="1">
      <alignment horizontal="left"/>
    </xf>
    <xf numFmtId="0" fontId="6" fillId="0" borderId="0" xfId="2" applyFont="1" applyAlignment="1">
      <alignment horizontal="right"/>
    </xf>
    <xf numFmtId="0" fontId="6" fillId="4" borderId="0" xfId="8" applyFont="1"/>
    <xf numFmtId="0" fontId="6" fillId="4" borderId="0" xfId="8" applyFont="1" applyAlignment="1">
      <alignment horizontal="right"/>
    </xf>
    <xf numFmtId="0" fontId="6" fillId="5" borderId="1" xfId="9" applyFont="1" applyAlignment="1">
      <alignment horizontal="right"/>
    </xf>
    <xf numFmtId="0" fontId="11" fillId="0" borderId="0" xfId="0" applyFont="1" applyAlignment="1">
      <alignment horizontal="center"/>
    </xf>
    <xf numFmtId="0" fontId="6" fillId="0" borderId="0" xfId="2" applyFont="1" applyAlignment="1">
      <alignment horizontal="left" indent="1"/>
    </xf>
    <xf numFmtId="0" fontId="11" fillId="0" borderId="0" xfId="0" applyFont="1" applyAlignment="1">
      <alignment horizontal="left" indent="2"/>
    </xf>
    <xf numFmtId="0" fontId="6" fillId="4" borderId="2" xfId="10" applyFont="1"/>
    <xf numFmtId="0" fontId="6" fillId="5" borderId="1" xfId="9" applyFont="1" applyAlignment="1">
      <alignment horizontal="right" vertical="center"/>
    </xf>
    <xf numFmtId="0" fontId="6" fillId="0" borderId="0" xfId="2" applyFont="1" applyAlignment="1">
      <alignment horizontal="center"/>
    </xf>
    <xf numFmtId="0" fontId="6" fillId="0" borderId="0" xfId="2" quotePrefix="1" applyFont="1" applyAlignment="1">
      <alignment horizontal="left"/>
    </xf>
    <xf numFmtId="0" fontId="6" fillId="0" borderId="0" xfId="2" applyFont="1" applyAlignment="1">
      <alignment horizontal="left" indent="2"/>
    </xf>
    <xf numFmtId="0" fontId="6" fillId="0" borderId="0" xfId="11" applyFont="1" applyAlignment="1">
      <alignment horizontal="left" indent="1"/>
    </xf>
    <xf numFmtId="0" fontId="6" fillId="4" borderId="2" xfId="14" applyFont="1"/>
    <xf numFmtId="0" fontId="6" fillId="4" borderId="2" xfId="10" applyFont="1" applyAlignment="1">
      <alignment horizontal="center" vertical="center"/>
    </xf>
    <xf numFmtId="0" fontId="6" fillId="4" borderId="2" xfId="10" applyFont="1" applyAlignment="1">
      <alignment horizontal="left"/>
    </xf>
    <xf numFmtId="0" fontId="4" fillId="5" borderId="1" xfId="9"/>
    <xf numFmtId="0" fontId="0" fillId="0" borderId="3" xfId="0" applyBorder="1" applyAlignment="1">
      <alignment vertical="center"/>
    </xf>
    <xf numFmtId="0" fontId="4" fillId="5" borderId="1" xfId="18"/>
    <xf numFmtId="0" fontId="24" fillId="0" borderId="0" xfId="0" applyFont="1"/>
    <xf numFmtId="0" fontId="4" fillId="4" borderId="0" xfId="17"/>
    <xf numFmtId="0" fontId="23" fillId="0" borderId="0" xfId="16"/>
    <xf numFmtId="0" fontId="25" fillId="2" borderId="0" xfId="3" applyFont="1">
      <alignment horizontal="left" indent="1"/>
    </xf>
    <xf numFmtId="0" fontId="20" fillId="3" borderId="4" xfId="7" applyFont="1" applyBorder="1" applyAlignment="1">
      <alignment horizontal="left" vertical="center"/>
    </xf>
    <xf numFmtId="0" fontId="20" fillId="3" borderId="4" xfId="7" applyFont="1" applyBorder="1" applyAlignment="1">
      <alignment horizontal="right" vertical="center"/>
    </xf>
    <xf numFmtId="0" fontId="0" fillId="6" borderId="4" xfId="0" applyFill="1" applyBorder="1" applyAlignment="1">
      <alignment vertical="center"/>
    </xf>
    <xf numFmtId="0" fontId="26" fillId="0" borderId="0" xfId="0" applyFont="1" applyAlignment="1">
      <alignment horizontal="centerContinuous" vertical="center"/>
    </xf>
    <xf numFmtId="0" fontId="18" fillId="0" borderId="0" xfId="0" applyFont="1" applyAlignment="1">
      <alignment horizontal="centerContinuous"/>
    </xf>
    <xf numFmtId="0" fontId="10" fillId="3" borderId="0" xfId="7" applyAlignment="1">
      <alignment horizontal="center" vertical="center"/>
    </xf>
    <xf numFmtId="0" fontId="28" fillId="0" borderId="0" xfId="11" applyFont="1"/>
    <xf numFmtId="0" fontId="29" fillId="0" borderId="0" xfId="0" applyFont="1" applyAlignment="1">
      <alignment horizontal="centerContinuous" vertical="center"/>
    </xf>
    <xf numFmtId="0" fontId="30" fillId="0" borderId="0" xfId="11" applyFont="1" applyAlignment="1">
      <alignment horizontal="centerContinuous"/>
    </xf>
    <xf numFmtId="0" fontId="30" fillId="0" borderId="0" xfId="11" applyFont="1"/>
    <xf numFmtId="0" fontId="27" fillId="3" borderId="0" xfId="7" applyFont="1"/>
    <xf numFmtId="0" fontId="27" fillId="3" borderId="0" xfId="7" applyFont="1" applyAlignment="1">
      <alignment horizontal="right"/>
    </xf>
    <xf numFmtId="0" fontId="31" fillId="0" borderId="0" xfId="11" applyFont="1"/>
    <xf numFmtId="0" fontId="30" fillId="0" borderId="0" xfId="11" applyFont="1" applyAlignment="1">
      <alignment horizontal="left"/>
    </xf>
    <xf numFmtId="0" fontId="31" fillId="0" borderId="0" xfId="11" applyFont="1" applyAlignment="1">
      <alignment horizontal="left"/>
    </xf>
    <xf numFmtId="0" fontId="32" fillId="0" borderId="0" xfId="0" applyFont="1"/>
    <xf numFmtId="0" fontId="30" fillId="4" borderId="2" xfId="14" applyFont="1"/>
    <xf numFmtId="0" fontId="30" fillId="5" borderId="1" xfId="13" applyFont="1" applyAlignment="1">
      <alignment horizontal="right"/>
    </xf>
    <xf numFmtId="0" fontId="6" fillId="0" borderId="0" xfId="2" applyFont="1" applyAlignment="1">
      <alignment horizontal="centerContinuous"/>
    </xf>
    <xf numFmtId="0" fontId="0" fillId="0" borderId="0" xfId="0" applyAlignment="1">
      <alignment horizontal="centerContinuous"/>
    </xf>
    <xf numFmtId="0" fontId="10" fillId="0" borderId="0" xfId="6" applyAlignment="1">
      <alignment horizontal="centerContinuous"/>
    </xf>
    <xf numFmtId="0" fontId="4" fillId="4" borderId="2" xfId="10"/>
    <xf numFmtId="0" fontId="5" fillId="4" borderId="2" xfId="10"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10" fillId="0" borderId="0" xfId="2" applyFont="1" applyAlignment="1">
      <alignment horizontal="left" wrapText="1"/>
    </xf>
    <xf numFmtId="0" fontId="13" fillId="0" borderId="0" xfId="0" applyFont="1" applyAlignment="1">
      <alignment wrapText="1"/>
    </xf>
    <xf numFmtId="0" fontId="13" fillId="0" borderId="0" xfId="2" applyFont="1" applyAlignment="1">
      <alignment horizontal="left" wrapText="1"/>
    </xf>
    <xf numFmtId="0" fontId="33" fillId="0" borderId="0" xfId="0" applyFont="1"/>
    <xf numFmtId="0" fontId="29"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4" fillId="5" borderId="5" xfId="18" applyBorder="1"/>
    <xf numFmtId="0" fontId="4" fillId="4" borderId="6" xfId="17" applyBorder="1" applyAlignment="1">
      <alignment horizontal="left"/>
    </xf>
    <xf numFmtId="0" fontId="4" fillId="4" borderId="6" xfId="8" applyBorder="1"/>
    <xf numFmtId="0" fontId="4" fillId="4" borderId="2" xfId="14"/>
    <xf numFmtId="0" fontId="30" fillId="5" borderId="7" xfId="13" applyFont="1" applyBorder="1"/>
    <xf numFmtId="0" fontId="30" fillId="4" borderId="6" xfId="12" applyFont="1" applyBorder="1"/>
    <xf numFmtId="0" fontId="30" fillId="4" borderId="8" xfId="12" applyFont="1" applyBorder="1"/>
    <xf numFmtId="0" fontId="4" fillId="5" borderId="10" xfId="13" applyBorder="1"/>
    <xf numFmtId="0" fontId="6" fillId="5" borderId="7" xfId="9" applyFont="1" applyBorder="1" applyAlignment="1">
      <alignment horizontal="right"/>
    </xf>
    <xf numFmtId="0" fontId="6" fillId="4" borderId="6" xfId="8" applyFont="1" applyBorder="1"/>
    <xf numFmtId="0" fontId="6" fillId="4" borderId="6" xfId="8" applyFont="1" applyBorder="1" applyAlignment="1">
      <alignment horizontal="right"/>
    </xf>
    <xf numFmtId="0" fontId="6" fillId="4" borderId="6" xfId="8" applyFont="1" applyBorder="1" applyAlignment="1">
      <alignment horizontal="left"/>
    </xf>
    <xf numFmtId="0" fontId="4" fillId="4" borderId="11" xfId="10" applyBorder="1"/>
    <xf numFmtId="0" fontId="4" fillId="5" borderId="10" xfId="9" applyBorder="1"/>
    <xf numFmtId="0" fontId="5" fillId="4" borderId="6" xfId="8" applyFont="1" applyBorder="1"/>
    <xf numFmtId="0" fontId="4" fillId="4" borderId="1" xfId="8" applyBorder="1"/>
    <xf numFmtId="0" fontId="12" fillId="0" borderId="9" xfId="11" applyFont="1" applyBorder="1" applyAlignment="1">
      <alignment horizontal="left"/>
    </xf>
    <xf numFmtId="0" fontId="30" fillId="5" borderId="1" xfId="13" applyFont="1"/>
    <xf numFmtId="0" fontId="10" fillId="0" borderId="0" xfId="11" applyFont="1" applyAlignment="1">
      <alignment horizontal="left" wrapText="1"/>
    </xf>
    <xf numFmtId="0" fontId="10" fillId="0" borderId="0" xfId="6" applyFont="1" applyAlignment="1">
      <alignment wrapText="1"/>
    </xf>
    <xf numFmtId="0" fontId="10" fillId="0" borderId="0" xfId="6" applyFont="1"/>
    <xf numFmtId="0" fontId="10" fillId="0" borderId="0" xfId="0" applyFont="1"/>
    <xf numFmtId="169" fontId="6" fillId="5" borderId="10" xfId="9" applyNumberFormat="1" applyFont="1" applyBorder="1" applyAlignment="1">
      <alignment horizontal="right"/>
    </xf>
    <xf numFmtId="169" fontId="4" fillId="4" borderId="11" xfId="10" applyNumberFormat="1" applyBorder="1"/>
    <xf numFmtId="0" fontId="3" fillId="4" borderId="6" xfId="8" applyFont="1" applyBorder="1"/>
    <xf numFmtId="170" fontId="6" fillId="5" borderId="10" xfId="9" applyNumberFormat="1" applyFont="1" applyBorder="1" applyAlignment="1">
      <alignment horizontal="right"/>
    </xf>
    <xf numFmtId="171" fontId="4" fillId="5" borderId="10" xfId="9" applyNumberFormat="1" applyBorder="1"/>
    <xf numFmtId="169" fontId="4" fillId="4" borderId="6" xfId="8" applyNumberFormat="1" applyBorder="1"/>
    <xf numFmtId="171" fontId="4" fillId="4" borderId="6" xfId="8" applyNumberFormat="1" applyBorder="1"/>
    <xf numFmtId="171" fontId="6" fillId="5" borderId="10" xfId="9" applyNumberFormat="1" applyFont="1" applyBorder="1" applyAlignment="1">
      <alignment horizontal="right"/>
    </xf>
    <xf numFmtId="0" fontId="2" fillId="4" borderId="1" xfId="8" applyFont="1" applyBorder="1"/>
    <xf numFmtId="164" fontId="0" fillId="6" borderId="4" xfId="0" applyNumberFormat="1" applyFill="1" applyBorder="1" applyAlignment="1">
      <alignment vertical="center"/>
    </xf>
    <xf numFmtId="164" fontId="0" fillId="0" borderId="3" xfId="0" applyNumberFormat="1" applyBorder="1" applyAlignment="1">
      <alignment vertical="center"/>
    </xf>
    <xf numFmtId="164" fontId="0" fillId="0" borderId="0" xfId="0" applyNumberFormat="1" applyAlignment="1">
      <alignment vertical="center"/>
    </xf>
    <xf numFmtId="164" fontId="4" fillId="5" borderId="1" xfId="9" applyNumberFormat="1" applyAlignment="1">
      <alignment vertical="center"/>
    </xf>
    <xf numFmtId="0" fontId="10" fillId="0" borderId="0" xfId="6" quotePrefix="1"/>
    <xf numFmtId="0" fontId="1" fillId="5" borderId="1" xfId="9" applyFont="1" applyAlignment="1">
      <alignment horizontal="right" vertical="center"/>
    </xf>
    <xf numFmtId="0" fontId="20" fillId="3" borderId="0" xfId="7" applyFont="1" applyAlignment="1">
      <alignment horizontal="center"/>
    </xf>
    <xf numFmtId="0" fontId="20" fillId="3" borderId="12" xfId="7" applyFont="1" applyBorder="1" applyAlignment="1">
      <alignment horizontal="center"/>
    </xf>
    <xf numFmtId="0" fontId="20" fillId="3" borderId="13" xfId="7" applyFont="1" applyBorder="1" applyAlignment="1">
      <alignment horizontal="center"/>
    </xf>
    <xf numFmtId="0" fontId="20" fillId="3" borderId="13" xfId="7" applyFont="1" applyBorder="1" applyAlignment="1">
      <alignment horizontal="center" vertical="center"/>
    </xf>
  </cellXfs>
  <cellStyles count="67">
    <cellStyle name="20 % - uthevingsfarge 1" xfId="44" builtinId="30" customBuiltin="1"/>
    <cellStyle name="20 % - uthevingsfarge 2" xfId="48" builtinId="34" customBuiltin="1"/>
    <cellStyle name="20 % - uthevingsfarge 3" xfId="52" builtinId="38" customBuiltin="1"/>
    <cellStyle name="20 % - uthevingsfarge 4" xfId="56" builtinId="42" customBuiltin="1"/>
    <cellStyle name="20 % - uthevingsfarge 5" xfId="60" builtinId="46" customBuiltin="1"/>
    <cellStyle name="20 % - uthevingsfarge 6" xfId="64" builtinId="50" customBuiltin="1"/>
    <cellStyle name="40 % - uthevingsfarge 1" xfId="45" builtinId="31" customBuiltin="1"/>
    <cellStyle name="40 % - uthevingsfarge 2" xfId="49" builtinId="35" customBuiltin="1"/>
    <cellStyle name="40 % - uthevingsfarge 3" xfId="53" builtinId="39" customBuiltin="1"/>
    <cellStyle name="40 % - uthevingsfarge 4" xfId="57" builtinId="43" customBuiltin="1"/>
    <cellStyle name="40 % - uthevingsfarge 5" xfId="61" builtinId="47" customBuiltin="1"/>
    <cellStyle name="40 % - uthevingsfarge 6" xfId="65" builtinId="51" customBuiltin="1"/>
    <cellStyle name="60 % - uthevingsfarge 1" xfId="46" builtinId="32" customBuiltin="1"/>
    <cellStyle name="60 % - uthevingsfarge 2" xfId="50" builtinId="36" customBuiltin="1"/>
    <cellStyle name="60 % - uthevingsfarge 3" xfId="54" builtinId="40" customBuiltin="1"/>
    <cellStyle name="60 % - uthevingsfarge 4" xfId="58" builtinId="44" customBuiltin="1"/>
    <cellStyle name="60 % - uthevingsfarge 5" xfId="62" builtinId="48" customBuiltin="1"/>
    <cellStyle name="60 % - uthevingsfarge 6" xfId="66" builtinId="52" customBuiltin="1"/>
    <cellStyle name="Benyttet hyperkobling" xfId="20" builtinId="9" customBuiltin="1"/>
    <cellStyle name="Beregning" xfId="36" builtinId="22" customBuiltin="1"/>
    <cellStyle name="Dårlig" xfId="32" builtinId="27" customBuiltin="1"/>
    <cellStyle name="Forklarende tekst" xfId="41" builtinId="53" customBuiltin="1"/>
    <cellStyle name="God" xfId="31" builtinId="26" customBuiltin="1"/>
    <cellStyle name="Grå celle" xfId="8"/>
    <cellStyle name="GråCelle 2" xfId="12"/>
    <cellStyle name="GråCelle 2 2" xfId="17"/>
    <cellStyle name="GulCelle" xfId="9"/>
    <cellStyle name="GulCelle 2" xfId="13"/>
    <cellStyle name="GulCelle 2 2" xfId="18"/>
    <cellStyle name="Hyperkobling" xfId="16" builtinId="8" customBuiltin="1"/>
    <cellStyle name="Inndata" xfId="34" builtinId="20" customBuiltin="1"/>
    <cellStyle name="Koblet celle" xfId="37" builtinId="24" customBuiltin="1"/>
    <cellStyle name="Komma" xfId="21" builtinId="3" customBuiltin="1"/>
    <cellStyle name="Kontrollcelle" xfId="38" builtinId="23" customBuiltin="1"/>
    <cellStyle name="Merknad" xfId="40" builtinId="10" customBuiltin="1"/>
    <cellStyle name="Normal" xfId="0" builtinId="0" customBuiltin="1"/>
    <cellStyle name="Normal 2" xfId="2"/>
    <cellStyle name="Normal 2 2" xfId="15"/>
    <cellStyle name="Normal 3" xfId="11"/>
    <cellStyle name="Nøytral" xfId="33" builtinId="28" customBuiltin="1"/>
    <cellStyle name="OransjeKantlinje" xfId="10"/>
    <cellStyle name="OransjeKantlinje 2" xfId="14"/>
    <cellStyle name="OransjeKantlinje 3" xfId="19"/>
    <cellStyle name="Overskrift 1" xfId="27" builtinId="16" customBuiltin="1"/>
    <cellStyle name="Overskrift 1 2" xfId="4"/>
    <cellStyle name="Overskrift 2" xfId="28" builtinId="17" customBuiltin="1"/>
    <cellStyle name="Overskrift 2 2" xfId="5"/>
    <cellStyle name="Overskrift 3" xfId="29" builtinId="18" customBuiltin="1"/>
    <cellStyle name="Overskrift 3 2" xfId="7"/>
    <cellStyle name="Overskrift 4" xfId="30" builtinId="19" customBuiltin="1"/>
    <cellStyle name="Prosent" xfId="25" builtinId="5" customBuiltin="1"/>
    <cellStyle name="Starttekst" xfId="1"/>
    <cellStyle name="Tittel" xfId="26" builtinId="15" customBuiltin="1"/>
    <cellStyle name="Tittel 2" xfId="3"/>
    <cellStyle name="Totalt" xfId="42" builtinId="25" customBuiltin="1"/>
    <cellStyle name="Tusenskille [0]" xfId="22" builtinId="6" customBuiltin="1"/>
    <cellStyle name="Utdata" xfId="35" builtinId="21" customBuiltin="1"/>
    <cellStyle name="Uthevingsfarge1" xfId="43" builtinId="29" customBuiltin="1"/>
    <cellStyle name="Uthevingsfarge2" xfId="47" builtinId="33" customBuiltin="1"/>
    <cellStyle name="Uthevingsfarge3" xfId="51" builtinId="37" customBuiltin="1"/>
    <cellStyle name="Uthevingsfarge4" xfId="55" builtinId="41" customBuiltin="1"/>
    <cellStyle name="Uthevingsfarge5" xfId="59" builtinId="45" customBuiltin="1"/>
    <cellStyle name="Uthevingsfarge6" xfId="63" builtinId="49" customBuiltin="1"/>
    <cellStyle name="Valuta" xfId="23" builtinId="4" customBuiltin="1"/>
    <cellStyle name="Valuta [0]" xfId="24" builtinId="7" customBuiltin="1"/>
    <cellStyle name="Varseltekst" xfId="39" builtinId="11" customBuiltin="1"/>
    <cellStyle name="z Tekst i kolonne A" xfId="6"/>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Brukergrensesnitt for Excel" pivot="0" count="7">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Grunnleggende'!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5.svg"/><Relationship Id="rId13" Type="http://schemas.openxmlformats.org/officeDocument/2006/relationships/hyperlink" Target="https://support.office.com/nb-NO/article/countifs-function-dda3dc6e-f74e-4aee-88bc-aa8c2a866842?ui=nb-NO&amp;rs=en-001&amp;ad=us" TargetMode="External"/><Relationship Id="rId18" Type="http://schemas.openxmlformats.org/officeDocument/2006/relationships/hyperlink" Target="https://support.office.com/nb-no/article/opprette-en-pivottabell-for-%c3%a5-analysere-regnearkdata-a9a84538-bfe9-40a9-a8e9-f99134456576?omkt=nb-NO&amp;ui=nb-NO&amp;rs=nb-NO&amp;ad=NO" TargetMode="External"/><Relationship Id="rId3" Type="http://schemas.openxmlformats.org/officeDocument/2006/relationships/hyperlink" Target="#'Funksjonsveiviser'!A1"/><Relationship Id="rId21" Type="http://schemas.openxmlformats.org/officeDocument/2006/relationships/hyperlink" Target="#'Betingede funksjoner'!A85"/><Relationship Id="rId7" Type="http://schemas.openxmlformats.org/officeDocument/2006/relationships/image" Target="../media/image3.png"/><Relationship Id="rId12" Type="http://schemas.openxmlformats.org/officeDocument/2006/relationships/hyperlink" Target="https://support.office.com/nb-NO/article/minifs-function-6ca1ddaa-079b-4e74-80cc-72eef32e6599?ui=nb-NO&amp;rs=en-001&amp;ad=us" TargetMode="External"/><Relationship Id="rId17" Type="http://schemas.openxmlformats.org/officeDocument/2006/relationships/hyperlink" Target="https://support.office.com/nb-NO/article/create-a-drop-down-list-7693307a-59ef-400a-b769-c5402dce407b?ui=nb-NO&amp;rs=en-001&amp;ad=us" TargetMode="External"/><Relationship Id="rId2" Type="http://schemas.openxmlformats.org/officeDocument/2006/relationships/image" Target="../media/image9.svg"/><Relationship Id="rId16" Type="http://schemas.openxmlformats.org/officeDocument/2006/relationships/hyperlink" Target="https://support.office.com/nb-NO/article/countif-function-e0de10c6-f885-4e71-abb4-1f464816df34?ui=nb-NO&amp;rs=en-001&amp;ad=us" TargetMode="External"/><Relationship Id="rId20" Type="http://schemas.openxmlformats.org/officeDocument/2006/relationships/image" Target="../media/image20.svg"/><Relationship Id="rId1" Type="http://schemas.openxmlformats.org/officeDocument/2006/relationships/image" Target="../media/image5.png"/><Relationship Id="rId6" Type="http://schemas.openxmlformats.org/officeDocument/2006/relationships/hyperlink" Target="https://support.office.com/nb-NO/article/excel-for-windows-training-9bc05390-e94c-46af-a5b3-d7c22f6990bb?ui=nb-NO&amp;rs=en-001&amp;ad=us" TargetMode="External"/><Relationship Id="rId11" Type="http://schemas.openxmlformats.org/officeDocument/2006/relationships/hyperlink" Target="https://support.office.com/nb-NO/article/averageif-function-faec8e2e-0dec-4308-af69-f5576d8ac642?ui=nb-NO&amp;rs=en-001&amp;ad=us" TargetMode="External"/><Relationship Id="rId5" Type="http://schemas.openxmlformats.org/officeDocument/2006/relationships/hyperlink" Target="#Funksjonsveiviser!A1"/><Relationship Id="rId15" Type="http://schemas.openxmlformats.org/officeDocument/2006/relationships/hyperlink" Target="https://support.office.com/nb-NO/article/sumif-function-169b8c99-c05c-4483-a712-1697a653039b?ui=nb-NO&amp;rs=en-001&amp;ad=us" TargetMode="External"/><Relationship Id="rId23" Type="http://schemas.openxmlformats.org/officeDocument/2006/relationships/hyperlink" Target="#'Betingede funksjoner'!A138"/><Relationship Id="rId10" Type="http://schemas.openxmlformats.org/officeDocument/2006/relationships/hyperlink" Target="https://support.office.com/nb-NO/article/averageifs-function-48910c45-1fc0-4389-a028-f7c5c3001690?ui=nb-NO&amp;rs=en-001&amp;ad=us" TargetMode="External"/><Relationship Id="rId19" Type="http://schemas.openxmlformats.org/officeDocument/2006/relationships/image" Target="../media/image16.png"/><Relationship Id="rId4" Type="http://schemas.openxmlformats.org/officeDocument/2006/relationships/hyperlink" Target="#'Betingede funksjoner'!A1"/><Relationship Id="rId9" Type="http://schemas.openxmlformats.org/officeDocument/2006/relationships/hyperlink" Target="https://support.office.com/nb-NO/article/maxifs-function-dfd611e6-da2c-488a-919b-9b6376b28883?ui=nb-NO&amp;rs=en-001&amp;ad=us" TargetMode="External"/><Relationship Id="rId14" Type="http://schemas.openxmlformats.org/officeDocument/2006/relationships/hyperlink" Target="https://support.office.com/nb-NO/article/sumifs-function-c9e748f5-7ea7-455d-9406-611cebce642b?ui=nb-NO&amp;rs=en-001&amp;ad=us" TargetMode="External"/><Relationship Id="rId22" Type="http://schemas.openxmlformats.org/officeDocument/2006/relationships/hyperlink" Target="#'Betingede funksjoner'!A130"/></Relationships>
</file>

<file path=xl/drawings/_rels/drawing11.xml.rels><?xml version="1.0" encoding="UTF-8" standalone="yes"?>
<Relationships xmlns="http://schemas.openxmlformats.org/package/2006/relationships"><Relationship Id="rId8" Type="http://schemas.openxmlformats.org/officeDocument/2006/relationships/hyperlink" Target="https://support.office.com/nb-NO/article/excel-functions-alphabetical-b3944572-255d-4efb-bb96-c6d90033e188?ui=nb-NO&amp;rs=en-001&amp;ad=us" TargetMode="External"/><Relationship Id="rId13" Type="http://schemas.openxmlformats.org/officeDocument/2006/relationships/image" Target="../media/image9.svg"/><Relationship Id="rId3" Type="http://schemas.openxmlformats.org/officeDocument/2006/relationships/hyperlink" Target="https://support.office.com/nb-NO/article/overview-of-formulas-in-excel-ecfdc708-9162-49e8-b993-c311f47ca173?ui=nb-NO&amp;rs=en-001&amp;ad=us" TargetMode="External"/><Relationship Id="rId7" Type="http://schemas.openxmlformats.org/officeDocument/2006/relationships/hyperlink" Target="https://support.office.com/nb-NO/article/excel-for-windows-training-9bc05390-e94c-46af-a5b3-d7c22f6990bb?ui=nb-NO&amp;rs=en-001&amp;ad=us" TargetMode="External"/><Relationship Id="rId12" Type="http://schemas.openxmlformats.org/officeDocument/2006/relationships/image" Target="../media/image5.png"/><Relationship Id="rId2" Type="http://schemas.openxmlformats.org/officeDocument/2006/relationships/image" Target="../media/image7.svg"/><Relationship Id="rId1" Type="http://schemas.openxmlformats.org/officeDocument/2006/relationships/image" Target="../media/image4.png"/><Relationship Id="rId6" Type="http://schemas.openxmlformats.org/officeDocument/2006/relationships/hyperlink" Target="https://support.office.com/nb-NO/article/excel-functions-by-category-5f91f4e9-7b42-46d2-9bd1-63f26a86c0eb?ui=nb-NO&amp;rs=en-001&amp;ad=us" TargetMode="External"/><Relationship Id="rId11" Type="http://schemas.openxmlformats.org/officeDocument/2006/relationships/image" Target="../media/image17.png"/><Relationship Id="rId5" Type="http://schemas.openxmlformats.org/officeDocument/2006/relationships/image" Target="../media/image5.svg"/><Relationship Id="rId10" Type="http://schemas.openxmlformats.org/officeDocument/2006/relationships/hyperlink" Target="#'Feil i formler'!A1"/><Relationship Id="rId4" Type="http://schemas.openxmlformats.org/officeDocument/2006/relationships/image" Target="../media/image3.png"/><Relationship Id="rId9" Type="http://schemas.openxmlformats.org/officeDocument/2006/relationships/hyperlink" Target="#'Betingede funksjoner'!A1"/></Relationships>
</file>

<file path=xl/drawings/_rels/drawing12.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hyperlink" Target="https://support.office.com/nb-NO/article/excel-for-windows-training-9bc05390-e94c-46af-a5b3-d7c22f6990bb?ui=nb-NO&amp;rs=en-001&amp;ad=us" TargetMode="External"/><Relationship Id="rId3" Type="http://schemas.openxmlformats.org/officeDocument/2006/relationships/hyperlink" Target="#'Funksjonsveiviser'!A1"/><Relationship Id="rId7" Type="http://schemas.openxmlformats.org/officeDocument/2006/relationships/image" Target="../media/image5.png"/><Relationship Id="rId12" Type="http://schemas.openxmlformats.org/officeDocument/2006/relationships/hyperlink" Target="https://support.office.com/nb-NO/article/how-to-avoid-broken-formulas-8309381d-33e8-42f6-b889-84ef6df1d586?ui=nb-NO&amp;rs=en-001&amp;ad=us" TargetMode="External"/><Relationship Id="rId2" Type="http://schemas.openxmlformats.org/officeDocument/2006/relationships/image" Target="../media/image19.png"/><Relationship Id="rId1" Type="http://schemas.openxmlformats.org/officeDocument/2006/relationships/image" Target="../media/image18.png"/><Relationship Id="rId6" Type="http://schemas.openxmlformats.org/officeDocument/2006/relationships/image" Target="../media/image23.svg"/><Relationship Id="rId11" Type="http://schemas.openxmlformats.org/officeDocument/2006/relationships/image" Target="../media/image5.svg"/><Relationship Id="rId5" Type="http://schemas.openxmlformats.org/officeDocument/2006/relationships/image" Target="../media/image15.png"/><Relationship Id="rId10" Type="http://schemas.openxmlformats.org/officeDocument/2006/relationships/image" Target="../media/image3.png"/><Relationship Id="rId4" Type="http://schemas.openxmlformats.org/officeDocument/2006/relationships/hyperlink" Target="#'Finn ut mer'!A1"/><Relationship Id="rId9" Type="http://schemas.openxmlformats.org/officeDocument/2006/relationships/hyperlink" Target="https://support.office.com/nb-NO/article/detect-errors-in-formulas-3a8acca5-1d61-4702-80e0-99a36a2822c1?ui=nb-NO&amp;rs=en-001&amp;ad=us" TargetMode="External"/><Relationship Id="rId14" Type="http://schemas.openxmlformats.org/officeDocument/2006/relationships/hyperlink" Target="https://support.office.com/nb-NO/article/evaluate-a-nested-formula-one-step-at-a-time-59a201ae-d1dc-4b15-8586-a70aa409b8a7?ui=nb-NO&amp;rs=en-001&amp;ad=us" TargetMode="External"/></Relationships>
</file>

<file path=xl/drawings/_rels/drawing13.xml.rels><?xml version="1.0" encoding="UTF-8" standalone="yes"?>
<Relationships xmlns="http://schemas.openxmlformats.org/package/2006/relationships"><Relationship Id="rId3" Type="http://schemas.openxmlformats.org/officeDocument/2006/relationships/hyperlink" Target="https://techcommunity.microsoft.com/t5/excel/ct-p/excel_cat" TargetMode="External"/><Relationship Id="rId7" Type="http://schemas.openxmlformats.org/officeDocument/2006/relationships/image" Target="../media/image32.svg"/><Relationship Id="rId2" Type="http://schemas.openxmlformats.org/officeDocument/2006/relationships/image" Target="../media/image21.png"/><Relationship Id="rId1" Type="http://schemas.openxmlformats.org/officeDocument/2006/relationships/image" Target="../media/image20.png"/><Relationship Id="rId6" Type="http://schemas.openxmlformats.org/officeDocument/2006/relationships/image" Target="../media/image23.png"/><Relationship Id="rId5" Type="http://schemas.openxmlformats.org/officeDocument/2006/relationships/image" Target="../media/image22.png"/><Relationship Id="rId4" Type="http://schemas.openxmlformats.org/officeDocument/2006/relationships/hyperlink" Target="https://support.office.com/nb-NO/article/what-s-new-in-excel-for-office-365-5fdb9208-ff33-45b6-9e08-1f5cdb3a6c73?ui=nb-NO&amp;rs=en-001&amp;ad=us"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5.svg"/><Relationship Id="rId13" Type="http://schemas.openxmlformats.org/officeDocument/2006/relationships/image" Target="../media/image4.png"/><Relationship Id="rId18" Type="http://schemas.openxmlformats.org/officeDocument/2006/relationships/image" Target="../media/image7.png"/><Relationship Id="rId3" Type="http://schemas.openxmlformats.org/officeDocument/2006/relationships/hyperlink" Target="#'Start'!A1"/><Relationship Id="rId7" Type="http://schemas.openxmlformats.org/officeDocument/2006/relationships/image" Target="../media/image3.png"/><Relationship Id="rId12" Type="http://schemas.openxmlformats.org/officeDocument/2006/relationships/hyperlink" Target="https://support.office.com/nb-NO/article/excel-for-windows-training-9bc05390-e94c-46af-a5b3-d7c22f6990bb?ui=nb-NO&amp;rs=en-001&amp;ad=us" TargetMode="External"/><Relationship Id="rId17" Type="http://schemas.openxmlformats.org/officeDocument/2006/relationships/image" Target="../media/image6.png"/><Relationship Id="rId2" Type="http://schemas.openxmlformats.org/officeDocument/2006/relationships/hyperlink" Target="#'Innf&#248;ring i funksjoner'!A1"/><Relationship Id="rId16" Type="http://schemas.openxmlformats.org/officeDocument/2006/relationships/image" Target="../media/image9.svg"/><Relationship Id="rId1" Type="http://schemas.openxmlformats.org/officeDocument/2006/relationships/hyperlink" Target="#'Grunnleggende'!A60"/><Relationship Id="rId6" Type="http://schemas.openxmlformats.org/officeDocument/2006/relationships/hyperlink" Target="https://support.office.com/nb-no/article/bruke-excel-som-kalkulator-a1abc057-ed11-443a-a635-68216555ad0a?omkt=nb-NO&amp;ui=nb-NO&amp;rs=nb-NO&amp;ad=NO" TargetMode="External"/><Relationship Id="rId11" Type="http://schemas.openxmlformats.org/officeDocument/2006/relationships/hyperlink" Target="https://support.office.com/nb-NO/article/excel-functions-alphabetical-b3944572-255d-4efb-bb96-c6d90033e188?ui=nb-NO&amp;rs=en-001&amp;ad=us" TargetMode="External"/><Relationship Id="rId5" Type="http://schemas.openxmlformats.org/officeDocument/2006/relationships/image" Target="../media/image3.svg"/><Relationship Id="rId15" Type="http://schemas.openxmlformats.org/officeDocument/2006/relationships/image" Target="../media/image5.png"/><Relationship Id="rId10" Type="http://schemas.openxmlformats.org/officeDocument/2006/relationships/hyperlink" Target="https://support.office.com/nb-NO/article/excel-functions-by-category-5f91f4e9-7b42-46d2-9bd1-63f26a86c0eb?ui=nb-NO&amp;rs=en-001&amp;ad=us" TargetMode="External"/><Relationship Id="rId19" Type="http://schemas.openxmlformats.org/officeDocument/2006/relationships/image" Target="../media/image8.png"/><Relationship Id="rId4" Type="http://schemas.openxmlformats.org/officeDocument/2006/relationships/image" Target="../media/image2.png"/><Relationship Id="rId9" Type="http://schemas.openxmlformats.org/officeDocument/2006/relationships/hyperlink" Target="https://support.office.com/nb-NO/article/overview-of-formulas-in-excel-ecfdc708-9162-49e8-b993-c311f47ca173?ui=nb-NO&amp;rs=en-001&amp;ad=us" TargetMode="External"/><Relationship Id="rId14" Type="http://schemas.openxmlformats.org/officeDocument/2006/relationships/image" Target="../media/image7.svg"/></Relationships>
</file>

<file path=xl/drawings/_rels/drawing3.xml.rels><?xml version="1.0" encoding="UTF-8" standalone="yes"?>
<Relationships xmlns="http://schemas.openxmlformats.org/package/2006/relationships"><Relationship Id="rId8" Type="http://schemas.openxmlformats.org/officeDocument/2006/relationships/hyperlink" Target="https://support.office.com/nb-NO/article/excel-for-windows-training-9bc05390-e94c-46af-a5b3-d7c22f6990bb?ui=nb-NO&amp;rs=en-001&amp;ad=us" TargetMode="External"/><Relationship Id="rId13" Type="http://schemas.openxmlformats.org/officeDocument/2006/relationships/image" Target="../media/image7.svg"/><Relationship Id="rId3" Type="http://schemas.openxmlformats.org/officeDocument/2006/relationships/hyperlink" Target="https://support.office.com/nb-NO/article/sum-function-043e1c7d-7726-4e80-8f32-07b23e057f89?ui=nb-NO&amp;rs=en-001&amp;ad=us" TargetMode="External"/><Relationship Id="rId7" Type="http://schemas.openxmlformats.org/officeDocument/2006/relationships/hyperlink" Target="https://support.office.com/nb-NO/article/count-function-a59cd7fc-b623-4d93-87a4-d23bf411294c?ui=nb-NO&amp;rs=en-001&amp;ad=us" TargetMode="External"/><Relationship Id="rId12" Type="http://schemas.openxmlformats.org/officeDocument/2006/relationships/image" Target="../media/image4.png"/><Relationship Id="rId17" Type="http://schemas.openxmlformats.org/officeDocument/2006/relationships/hyperlink" Target="#'Innf&#248;ring i funksjoner'!A63"/><Relationship Id="rId2" Type="http://schemas.openxmlformats.org/officeDocument/2006/relationships/hyperlink" Target="#GJENNOMSNITT!A1"/><Relationship Id="rId16" Type="http://schemas.openxmlformats.org/officeDocument/2006/relationships/image" Target="../media/image11.png"/><Relationship Id="rId1" Type="http://schemas.openxmlformats.org/officeDocument/2006/relationships/hyperlink" Target="#'Innf&#248;ring i funksjoner'!A1"/><Relationship Id="rId6" Type="http://schemas.openxmlformats.org/officeDocument/2006/relationships/hyperlink" Target="https://support.office.com/nb-NO/article/use-autosum-to-sum-numbers-543941e7-e783-44ef-8317-7d1bb85fe706?ui=nb-NO&amp;rs=en-001&amp;ad=us" TargetMode="External"/><Relationship Id="rId11" Type="http://schemas.openxmlformats.org/officeDocument/2006/relationships/image" Target="../media/image10.png"/><Relationship Id="rId5" Type="http://schemas.openxmlformats.org/officeDocument/2006/relationships/image" Target="../media/image5.svg"/><Relationship Id="rId15" Type="http://schemas.openxmlformats.org/officeDocument/2006/relationships/image" Target="../media/image3.svg"/><Relationship Id="rId10" Type="http://schemas.openxmlformats.org/officeDocument/2006/relationships/image" Target="../media/image14.svg"/><Relationship Id="rId4" Type="http://schemas.openxmlformats.org/officeDocument/2006/relationships/image" Target="../media/image3.png"/><Relationship Id="rId9" Type="http://schemas.openxmlformats.org/officeDocument/2006/relationships/image" Target="../media/image9.png"/><Relationship Id="rId14"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hyperlink" Target="https://support.office.com/nb-NO/article/median-function-d0916313-4753-414c-8537-ce85bdd967d2?ui=nb-NO&amp;rs=en-001&amp;ad=us" TargetMode="External"/><Relationship Id="rId13" Type="http://schemas.openxmlformats.org/officeDocument/2006/relationships/image" Target="../media/image7.svg"/><Relationship Id="rId3" Type="http://schemas.openxmlformats.org/officeDocument/2006/relationships/hyperlink" Target="#'Innf&#248;ring i funksjoner'!A1"/><Relationship Id="rId7" Type="http://schemas.openxmlformats.org/officeDocument/2006/relationships/image" Target="../media/image5.svg"/><Relationship Id="rId12"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3.png"/><Relationship Id="rId11" Type="http://schemas.openxmlformats.org/officeDocument/2006/relationships/hyperlink" Target="#'MIN OG MAKSA'!A1"/><Relationship Id="rId5" Type="http://schemas.openxmlformats.org/officeDocument/2006/relationships/hyperlink" Target="https://support.office.com/nb-NO/article/average-function-047bac88-d466-426c-a32b-8f33eb960cf6?ui=nb-NO&amp;rs=en-001&amp;ad=us" TargetMode="External"/><Relationship Id="rId10" Type="http://schemas.openxmlformats.org/officeDocument/2006/relationships/hyperlink" Target="https://support.office.com/nb-NO/article/excel-for-windows-training-9bc05390-e94c-46af-a5b3-d7c22f6990bb?ui=nb-NO&amp;rs=en-001&amp;ad=us" TargetMode="External"/><Relationship Id="rId4" Type="http://schemas.openxmlformats.org/officeDocument/2006/relationships/hyperlink" Target="#'MIN. OG MAKS'!A1"/><Relationship Id="rId9" Type="http://schemas.openxmlformats.org/officeDocument/2006/relationships/hyperlink" Target="https://support.office.com/nb-NO/article/mode-function-e45192ce-9122-4980-82ed-4bdc34973120?ocmsassetid=e45192ce-9122-4980-82ed-4bdc34973120&amp;ui=nb-NO&amp;rs=en-001&amp;ad=us"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GJENNOMSNITT!A1"/><Relationship Id="rId3" Type="http://schemas.openxmlformats.org/officeDocument/2006/relationships/image" Target="../media/image5.svg"/><Relationship Id="rId7" Type="http://schemas.openxmlformats.org/officeDocument/2006/relationships/image" Target="../media/image9.svg"/><Relationship Id="rId2" Type="http://schemas.openxmlformats.org/officeDocument/2006/relationships/image" Target="../media/image3.png"/><Relationship Id="rId1" Type="http://schemas.openxmlformats.org/officeDocument/2006/relationships/hyperlink" Target="https://support.office.com/nb-NO/article/min-function-61635d12-920f-4ce2-a70f-96f202dcc152?ui=nb-NO&amp;rs=en-001&amp;ad=us" TargetMode="External"/><Relationship Id="rId6" Type="http://schemas.openxmlformats.org/officeDocument/2006/relationships/image" Target="../media/image5.png"/><Relationship Id="rId5" Type="http://schemas.openxmlformats.org/officeDocument/2006/relationships/hyperlink" Target="https://support.office.com/nb-NO/article/excel-for-windows-training-9bc05390-e94c-46af-a5b3-d7c22f6990bb?ui=nb-NO&amp;rs=en-001&amp;ad=us" TargetMode="External"/><Relationship Id="rId4" Type="http://schemas.openxmlformats.org/officeDocument/2006/relationships/hyperlink" Target="https://support.office.com/nb-NO/article/max-function-e0012414-9ac8-4b34-9a47-73e662c08098?ui=nb-NO&amp;rs=en-001&amp;ad=us" TargetMode="External"/><Relationship Id="rId9" Type="http://schemas.openxmlformats.org/officeDocument/2006/relationships/hyperlink" Target="#'Dato og klokkeslett'!A1"/></Relationships>
</file>

<file path=xl/drawings/_rels/drawing6.xml.rels><?xml version="1.0" encoding="UTF-8" standalone="yes"?>
<Relationships xmlns="http://schemas.openxmlformats.org/package/2006/relationships"><Relationship Id="rId8" Type="http://schemas.openxmlformats.org/officeDocument/2006/relationships/hyperlink" Target="https://support.office.com/nb-NO/article/now-function-3337fd29-145a-4347-b2e6-20c904739c46?ui=nb-NO&amp;rs=en-001&amp;ad=us" TargetMode="External"/><Relationship Id="rId3" Type="http://schemas.openxmlformats.org/officeDocument/2006/relationships/hyperlink" Target="#'MIN OG MAKSA'!A1"/><Relationship Id="rId7" Type="http://schemas.openxmlformats.org/officeDocument/2006/relationships/image" Target="../media/image5.svg"/><Relationship Id="rId12" Type="http://schemas.openxmlformats.org/officeDocument/2006/relationships/image" Target="../media/image14.svg"/><Relationship Id="rId2" Type="http://schemas.openxmlformats.org/officeDocument/2006/relationships/image" Target="../media/image9.svg"/><Relationship Id="rId1" Type="http://schemas.openxmlformats.org/officeDocument/2006/relationships/image" Target="../media/image5.png"/><Relationship Id="rId6" Type="http://schemas.openxmlformats.org/officeDocument/2006/relationships/image" Target="../media/image3.png"/><Relationship Id="rId11" Type="http://schemas.openxmlformats.org/officeDocument/2006/relationships/image" Target="../media/image9.png"/><Relationship Id="rId5" Type="http://schemas.openxmlformats.org/officeDocument/2006/relationships/hyperlink" Target="https://support.office.com/nb-NO/article/today-function-5eb3078d-a82c-4736-8930-2f51a028fdd9?ui=nb-NO&amp;rs=en-001&amp;ad=us" TargetMode="External"/><Relationship Id="rId10" Type="http://schemas.openxmlformats.org/officeDocument/2006/relationships/hyperlink" Target="https://support.office.com/nb-NO/article/date-function-e36c0c8c-4104-49da-ab83-82328b832349?ui=nb-NO&amp;rs=en-001&amp;ad=us" TargetMode="External"/><Relationship Id="rId4" Type="http://schemas.openxmlformats.org/officeDocument/2006/relationships/hyperlink" Target="#'Sl&#229; sammen tekst og tall'!A1"/><Relationship Id="rId9" Type="http://schemas.openxmlformats.org/officeDocument/2006/relationships/hyperlink" Target="https://support.office.com/nb-NO/article/excel-for-windows-training-9bc05390-e94c-46af-a5b3-d7c22f6990bb?ui=nb-NO&amp;rs=en-001&amp;ad=us"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support.office.com/nb-NO/article/combine-text-and-numbers-a32c8e0e-90a2-435b-8635-5dd2209044ad?ui=nb-NO&amp;rs=en-001&amp;ad=us" TargetMode="External"/><Relationship Id="rId3" Type="http://schemas.openxmlformats.org/officeDocument/2006/relationships/image" Target="../media/image12.png"/><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hyperlink" Target="#'HVIS-setninger'!A1"/><Relationship Id="rId1" Type="http://schemas.openxmlformats.org/officeDocument/2006/relationships/hyperlink" Target="#'Dato og klokkeslett'!A1"/><Relationship Id="rId6" Type="http://schemas.openxmlformats.org/officeDocument/2006/relationships/image" Target="../media/image3.png"/><Relationship Id="rId11" Type="http://schemas.openxmlformats.org/officeDocument/2006/relationships/image" Target="../media/image4.png"/><Relationship Id="rId5" Type="http://schemas.openxmlformats.org/officeDocument/2006/relationships/hyperlink" Target="https://support.office.com/nb-NO/article/text-function-20d5ac4d-7b94-49fd-bb38-93d29371225c?ui=nb-NO&amp;rs=en-001&amp;ad=us" TargetMode="External"/><Relationship Id="rId10" Type="http://schemas.openxmlformats.org/officeDocument/2006/relationships/hyperlink" Target="#'Sl&#229; sammen tekst og tall'!A60"/><Relationship Id="rId4" Type="http://schemas.openxmlformats.org/officeDocument/2006/relationships/image" Target="../media/image18.svg"/><Relationship Id="rId9" Type="http://schemas.openxmlformats.org/officeDocument/2006/relationships/hyperlink" Target="https://support.office.com/nb-NO/article/excel-for-windows-training-9bc05390-e94c-46af-a5b3-d7c22f6990bb?ui=nb-NO&amp;rs=en-001&amp;ad=us"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5.svg"/><Relationship Id="rId3" Type="http://schemas.openxmlformats.org/officeDocument/2006/relationships/image" Target="../media/image14.svg"/><Relationship Id="rId7" Type="http://schemas.openxmlformats.org/officeDocument/2006/relationships/image" Target="../media/image5.png"/><Relationship Id="rId12" Type="http://schemas.openxmlformats.org/officeDocument/2006/relationships/image" Target="../media/image3.png"/><Relationship Id="rId17" Type="http://schemas.openxmlformats.org/officeDocument/2006/relationships/image" Target="../media/image14.png"/><Relationship Id="rId2" Type="http://schemas.openxmlformats.org/officeDocument/2006/relationships/image" Target="../media/image9.png"/><Relationship Id="rId16" Type="http://schemas.openxmlformats.org/officeDocument/2006/relationships/hyperlink" Target="https://support.office.com/nb-NO/article/if-function-&#8211;-nested-formulas-and-avoiding-pitfalls-0b22ff44-f149-44ba-aeb5-4ef99da241c8?ui=nb-NO&amp;rs=en-001&amp;ad=us" TargetMode="External"/><Relationship Id="rId1" Type="http://schemas.openxmlformats.org/officeDocument/2006/relationships/hyperlink" Target="#FINN.RAD!A1"/><Relationship Id="rId6" Type="http://schemas.openxmlformats.org/officeDocument/2006/relationships/hyperlink" Target="https://support.office.com/nb-no/article/definere-og-bruke-navn-i-formler-4d0f13ac-53b7-422e-afd2-abd7ff379c64?omkt=nb-NO&amp;ui=nb-NO&amp;rs=nb-NO&amp;ad=NO" TargetMode="External"/><Relationship Id="rId11" Type="http://schemas.openxmlformats.org/officeDocument/2006/relationships/hyperlink" Target="https://support.office.com/nb-NO/article/if-function-69aed7c9-4e8a-4755-a9bc-aa8bbff73be2?ui=nb-NO&amp;rs=en-001&amp;ad=us" TargetMode="External"/><Relationship Id="rId5" Type="http://schemas.openxmlformats.org/officeDocument/2006/relationships/image" Target="../media/image20.svg"/><Relationship Id="rId15" Type="http://schemas.openxmlformats.org/officeDocument/2006/relationships/hyperlink" Target="https://support.office.com/nb-NO/article/excel-for-windows-training-9bc05390-e94c-46af-a5b3-d7c22f6990bb?ui=nb-NO&amp;rs=en-001&amp;ad=us" TargetMode="External"/><Relationship Id="rId10" Type="http://schemas.openxmlformats.org/officeDocument/2006/relationships/hyperlink" Target="#'Sl&#229; sammen tekst og tall'!A1"/><Relationship Id="rId4" Type="http://schemas.openxmlformats.org/officeDocument/2006/relationships/image" Target="../media/image13.png"/><Relationship Id="rId9" Type="http://schemas.openxmlformats.org/officeDocument/2006/relationships/hyperlink" Target="#'HVIS-setninger'!A60"/><Relationship Id="rId14" Type="http://schemas.openxmlformats.org/officeDocument/2006/relationships/hyperlink" Target="https://support.office.com/nb-NO/article/ifs-function-36329a26-37b2-467c-972b-4a39bd951d45?ui=nb-NO&amp;rs=en-001&amp;ad=us" TargetMode="External"/></Relationships>
</file>

<file path=xl/drawings/_rels/drawing9.xml.rels><?xml version="1.0" encoding="UTF-8" standalone="yes"?>
<Relationships xmlns="http://schemas.openxmlformats.org/package/2006/relationships"><Relationship Id="rId8" Type="http://schemas.openxmlformats.org/officeDocument/2006/relationships/hyperlink" Target="https://support.office.com/nb-NO/article/create-a-pivottable-to-analyze-worksheet-data-a9a84538-bfe9-40a9-a8e9-f99134456576?ui=nb-NO&amp;rs=en-001&amp;ad=us" TargetMode="External"/><Relationship Id="rId13" Type="http://schemas.openxmlformats.org/officeDocument/2006/relationships/image" Target="../media/image15.png"/><Relationship Id="rId3" Type="http://schemas.openxmlformats.org/officeDocument/2006/relationships/image" Target="../media/image3.png"/><Relationship Id="rId7" Type="http://schemas.openxmlformats.org/officeDocument/2006/relationships/hyperlink" Target="https://support.office.com/nb-NO/article/iferror-function-c526fd07-caeb-47b8-8bb6-63f3e417f611?ui=nb-NO&amp;rs=en-001&amp;ad=us" TargetMode="External"/><Relationship Id="rId12" Type="http://schemas.openxmlformats.org/officeDocument/2006/relationships/image" Target="../media/image14.svg"/><Relationship Id="rId2" Type="http://schemas.openxmlformats.org/officeDocument/2006/relationships/hyperlink" Target="https://support.office.com/nb-NO/article/vlookup-function-0bbc8083-26fe-4963-8ab8-93a18ad188a1" TargetMode="External"/><Relationship Id="rId1" Type="http://schemas.openxmlformats.org/officeDocument/2006/relationships/hyperlink" Target="#'Betingede funksjoner'!A1"/><Relationship Id="rId6" Type="http://schemas.openxmlformats.org/officeDocument/2006/relationships/hyperlink" Target="https://support.office.com/nb-NO/article/excel-for-windows-training-9bc05390-e94c-46af-a5b3-d7c22f6990bb?ui=nb-NO&amp;rs=en-001&amp;ad=us" TargetMode="External"/><Relationship Id="rId11" Type="http://schemas.openxmlformats.org/officeDocument/2006/relationships/image" Target="../media/image9.png"/><Relationship Id="rId5" Type="http://schemas.openxmlformats.org/officeDocument/2006/relationships/hyperlink" Target="https://support.office.com/nb-NO/article/match-function-e8dffd45-c762-47d6-bf89-533f4a37673a" TargetMode="External"/><Relationship Id="rId10" Type="http://schemas.openxmlformats.org/officeDocument/2006/relationships/hyperlink" Target="#'HVIS-setninger'!A1"/><Relationship Id="rId4" Type="http://schemas.openxmlformats.org/officeDocument/2006/relationships/image" Target="../media/image5.svg"/><Relationship Id="rId9" Type="http://schemas.openxmlformats.org/officeDocument/2006/relationships/hyperlink" Target="#FINN.RAD!A62"/><Relationship Id="rId14" Type="http://schemas.openxmlformats.org/officeDocument/2006/relationships/image" Target="../media/image23.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Bilde 1" descr="Excel-logo">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6686550" y="4779963"/>
    <xdr:ext cx="1961007" cy="514350"/>
    <xdr:sp macro="" textlink="">
      <xdr:nvSpPr>
        <xdr:cNvPr id="3" name="Neste-knapp" descr="Hyperkoblet knapp-figur for å gå til neste trinn">
          <a:hlinkClick xmlns:r="http://schemas.openxmlformats.org/officeDocument/2006/relationships" r:id="rId2" tooltip="Velg for å starte innføringen"/>
          <a:extLst>
            <a:ext uri="{FF2B5EF4-FFF2-40B4-BE49-F238E27FC236}">
              <a16:creationId xmlns:a16="http://schemas.microsoft.com/office/drawing/2014/main" id="{A16C62F8-5DAF-4A85-B660-EDB91A61244F}"/>
            </a:ext>
          </a:extLst>
        </xdr:cNvPr>
        <xdr:cNvSpPr/>
      </xdr:nvSpPr>
      <xdr:spPr>
        <a:xfrm>
          <a:off x="6686550" y="4779963"/>
          <a:ext cx="196100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nb-no"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La oss begynne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Trinn" descr="Skriv inn = SUMMER(D4:D7), og trykk deretter på ENTER. Når du er ferdig, ser du resultatet av 170">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3</xdr:col>
      <xdr:colOff>227531</xdr:colOff>
      <xdr:row>123</xdr:row>
      <xdr:rowOff>28575</xdr:rowOff>
    </xdr:from>
    <xdr:to>
      <xdr:col>8</xdr:col>
      <xdr:colOff>352426</xdr:colOff>
      <xdr:row>132</xdr:row>
      <xdr:rowOff>77660</xdr:rowOff>
    </xdr:to>
    <xdr:grpSp>
      <xdr:nvGrpSpPr>
        <xdr:cNvPr id="88" name="KJEKT Å VITE"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7447481" y="24098250"/>
          <a:ext cx="4525445" cy="1773110"/>
          <a:chOff x="5511467" y="15587956"/>
          <a:chExt cx="4699333" cy="1703094"/>
        </a:xfrm>
      </xdr:grpSpPr>
      <xdr:sp macro="" textlink="">
        <xdr:nvSpPr>
          <xdr:cNvPr id="92" name="Trinn"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KJEKT Å VITE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nb-no" sz="1100" b="0" i="0" kern="1200" baseline="0">
                <a:solidFill>
                  <a:schemeClr val="dk1"/>
                </a:solidFill>
                <a:effectLst/>
                <a:latin typeface="+mn-lt"/>
                <a:ea typeface="+mn-ea"/>
                <a:cs typeface="+mn-cs"/>
              </a:rPr>
              <a:t>Dobbeltklikk denne cellen, så ser du at formelen er forskjellig. Legg spesielt merke til at SUMMER-vilkåret er "&gt;=50", noe som betyr større enn eller lik 50. Du kan bruke andre operatorer, som for eksempel "&lt;=50", som er </a:t>
            </a:r>
            <a:r>
              <a:rPr lang="nb-no" sz="1100" b="0" i="1" kern="1200" baseline="0">
                <a:solidFill>
                  <a:schemeClr val="dk1"/>
                </a:solidFill>
                <a:effectLst/>
                <a:latin typeface="+mn-lt"/>
                <a:ea typeface="+mn-ea"/>
                <a:cs typeface="+mn-cs"/>
              </a:rPr>
              <a:t>mindre enn eller lik 50</a:t>
            </a:r>
            <a:r>
              <a:rPr lang="nb-no" sz="1100" b="0" i="0" kern="1200" baseline="0">
                <a:solidFill>
                  <a:schemeClr val="dk1"/>
                </a:solidFill>
                <a:effectLst/>
                <a:latin typeface="+mn-lt"/>
                <a:ea typeface="+mn-ea"/>
                <a:cs typeface="+mn-cs"/>
              </a:rPr>
              <a:t>. Så har du "&lt;&gt;50" som </a:t>
            </a:r>
            <a:r>
              <a:rPr lang="nb-no" sz="1100" b="0" i="1" kern="1200" baseline="0">
                <a:solidFill>
                  <a:schemeClr val="dk1"/>
                </a:solidFill>
                <a:effectLst/>
                <a:latin typeface="+mn-lt"/>
                <a:ea typeface="+mn-ea"/>
                <a:cs typeface="+mn-cs"/>
              </a:rPr>
              <a:t>ikke er lik 50</a:t>
            </a:r>
            <a:r>
              <a:rPr lang="nb-no" sz="1100" b="0" i="0" kern="1200" baseline="0">
                <a:solidFill>
                  <a:schemeClr val="dk1"/>
                </a:solidFill>
                <a:effectLst/>
                <a:latin typeface="+mn-lt"/>
                <a:ea typeface="+mn-ea"/>
                <a:cs typeface="+mn-cs"/>
              </a:rPr>
              <a:t>. </a:t>
            </a:r>
            <a:endParaRPr lang="en-US" sz="1100">
              <a:effectLst/>
              <a:latin typeface="+mn-lt"/>
            </a:endParaRPr>
          </a:p>
        </xdr:txBody>
      </xdr:sp>
      <xdr:pic>
        <xdr:nvPicPr>
          <xdr:cNvPr id="93" name="Grafikk 147" descr="Briller">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6778625" y="15665450"/>
            <a:ext cx="323347" cy="349115"/>
          </a:xfrm>
          <a:prstGeom prst="rect">
            <a:avLst/>
          </a:prstGeom>
        </xdr:spPr>
      </xdr:pic>
      <xdr:sp macro="" textlink="">
        <xdr:nvSpPr>
          <xdr:cNvPr id="94" name="Frihåndsform: Figur 93" descr="Pil">
            <a:extLst>
              <a:ext uri="{FF2B5EF4-FFF2-40B4-BE49-F238E27FC236}">
                <a16:creationId xmlns:a16="http://schemas.microsoft.com/office/drawing/2014/main" id="{15104F1B-103C-46F0-AEAD-84159160100C}"/>
              </a:ext>
            </a:extLst>
          </xdr:cNvPr>
          <xdr:cNvSpPr/>
        </xdr:nvSpPr>
        <xdr:spPr>
          <a:xfrm rot="15646966" flipH="1" flipV="1">
            <a:off x="5971768" y="15127655"/>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352424</xdr:colOff>
      <xdr:row>136</xdr:row>
      <xdr:rowOff>66676</xdr:rowOff>
    </xdr:from>
    <xdr:to>
      <xdr:col>1</xdr:col>
      <xdr:colOff>5229224</xdr:colOff>
      <xdr:row>156</xdr:row>
      <xdr:rowOff>179841</xdr:rowOff>
    </xdr:to>
    <xdr:grpSp>
      <xdr:nvGrpSpPr>
        <xdr:cNvPr id="2" name="Gruppe 1">
          <a:extLst>
            <a:ext uri="{FF2B5EF4-FFF2-40B4-BE49-F238E27FC236}">
              <a16:creationId xmlns:a16="http://schemas.microsoft.com/office/drawing/2014/main" id="{F31110CC-1652-426F-8A11-3D24DC9CD3D1}"/>
            </a:ext>
          </a:extLst>
        </xdr:cNvPr>
        <xdr:cNvGrpSpPr/>
      </xdr:nvGrpSpPr>
      <xdr:grpSpPr>
        <a:xfrm>
          <a:off x="352424" y="26622376"/>
          <a:ext cx="5724525" cy="3923165"/>
          <a:chOff x="447674" y="25631776"/>
          <a:chExt cx="5724525" cy="3762374"/>
        </a:xfrm>
      </xdr:grpSpPr>
      <xdr:sp macro="" textlink="">
        <xdr:nvSpPr>
          <xdr:cNvPr id="152" name="Rektangel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5" name="Trinn" descr="Mer informasjon på nettet&#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informasjon på nettet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Rett linje 157" descr="Dekorativ linje">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Rett linje 163" descr="Dekorativ linje">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352425</xdr:rowOff>
    </xdr:from>
    <xdr:to>
      <xdr:col>1</xdr:col>
      <xdr:colOff>5229225</xdr:colOff>
      <xdr:row>47</xdr:row>
      <xdr:rowOff>171450</xdr:rowOff>
    </xdr:to>
    <xdr:sp macro="" textlink="">
      <xdr:nvSpPr>
        <xdr:cNvPr id="168" name="Bakgrunn" descr="Bakgrunn">
          <a:extLst>
            <a:ext uri="{FF2B5EF4-FFF2-40B4-BE49-F238E27FC236}">
              <a16:creationId xmlns:a16="http://schemas.microsoft.com/office/drawing/2014/main" id="{E6C939DA-20FC-4617-9AC0-0E0FD53C0BBC}"/>
            </a:ext>
          </a:extLst>
        </xdr:cNvPr>
        <xdr:cNvSpPr/>
      </xdr:nvSpPr>
      <xdr:spPr>
        <a:xfrm>
          <a:off x="342900" y="352425"/>
          <a:ext cx="5734050" cy="93440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Nederste linje" descr="Dekorativ linje">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Trinn" descr="Betingede funksjoner – SUMMERHVIS&#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Betingede funksjoner – SUMMERHVIS</a:t>
          </a:r>
        </a:p>
      </xdr:txBody>
    </xdr:sp>
    <xdr:clientData/>
  </xdr:twoCellAnchor>
  <xdr:twoCellAnchor editAs="absolute">
    <xdr:from>
      <xdr:col>0</xdr:col>
      <xdr:colOff>547701</xdr:colOff>
      <xdr:row>43</xdr:row>
      <xdr:rowOff>164042</xdr:rowOff>
    </xdr:from>
    <xdr:to>
      <xdr:col>1</xdr:col>
      <xdr:colOff>4948224</xdr:colOff>
      <xdr:row>43</xdr:row>
      <xdr:rowOff>164042</xdr:rowOff>
    </xdr:to>
    <xdr:cxnSp macro="">
      <xdr:nvCxnSpPr>
        <xdr:cNvPr id="171" name="Nederste linje" descr="Dekorativ linje">
          <a:extLst>
            <a:ext uri="{FF2B5EF4-FFF2-40B4-BE49-F238E27FC236}">
              <a16:creationId xmlns:a16="http://schemas.microsoft.com/office/drawing/2014/main" id="{CDE7F952-1938-4D52-9DF8-081F00B24DBB}"/>
            </a:ext>
          </a:extLst>
        </xdr:cNvPr>
        <xdr:cNvCxnSpPr>
          <a:cxnSpLocks/>
        </xdr:cNvCxnSpPr>
      </xdr:nvCxnSpPr>
      <xdr:spPr>
        <a:xfrm>
          <a:off x="547701" y="892704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57150</xdr:rowOff>
    </xdr:from>
    <xdr:to>
      <xdr:col>1</xdr:col>
      <xdr:colOff>5024713</xdr:colOff>
      <xdr:row>6</xdr:row>
      <xdr:rowOff>152400</xdr:rowOff>
    </xdr:to>
    <xdr:sp macro="" textlink="">
      <xdr:nvSpPr>
        <xdr:cNvPr id="172" name="Innføring i hvordan du legger til tall" descr="Med Betingede funksjoner kan du summere, finne gjennomsnitt, telle eller få oppgitt minimum eller maksimum for et område basert på betingelser eller kriterier du angir. Som for eksempel: Hvor mange av alle fruktene på listen er epler? Eller hvor mange appelsiner er av typen Florida?&#10;">
          <a:extLst>
            <a:ext uri="{FF2B5EF4-FFF2-40B4-BE49-F238E27FC236}">
              <a16:creationId xmlns:a16="http://schemas.microsoft.com/office/drawing/2014/main" id="{9A24D79D-F087-4F19-ACAE-4CAC391FF978}"/>
            </a:ext>
          </a:extLst>
        </xdr:cNvPr>
        <xdr:cNvSpPr txBox="1"/>
      </xdr:nvSpPr>
      <xdr:spPr>
        <a:xfrm>
          <a:off x="571500" y="1009650"/>
          <a:ext cx="5300938"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kern="1200">
              <a:solidFill>
                <a:schemeClr val="tx1">
                  <a:lumMod val="75000"/>
                  <a:lumOff val="25000"/>
                </a:schemeClr>
              </a:solidFill>
              <a:latin typeface="Segoe UI" panose="020B0502040204020203" pitchFamily="34" charset="0"/>
              <a:ea typeface="+mn-ea"/>
              <a:cs typeface="Segoe UI" panose="020B0502040204020203" pitchFamily="34" charset="0"/>
            </a:rPr>
            <a:t>Med Betingede funksjoner kan du summere, finne gjennomsnitt, telle eller få oppgitt minimum eller maksimum for et område basert på betingelser eller kriterier du angir. Som</a:t>
          </a:r>
          <a:r>
            <a:rPr lang="nb-no"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for eksempel: Hvor mange av alle fruktene på listen er epler? Eller hvor mange appelsiner er av typen Florida?</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523788</xdr:colOff>
      <xdr:row>6</xdr:row>
      <xdr:rowOff>171450</xdr:rowOff>
    </xdr:from>
    <xdr:to>
      <xdr:col>1</xdr:col>
      <xdr:colOff>4915231</xdr:colOff>
      <xdr:row>11</xdr:row>
      <xdr:rowOff>95250</xdr:rowOff>
    </xdr:to>
    <xdr:grpSp>
      <xdr:nvGrpSpPr>
        <xdr:cNvPr id="5" name="Gruppe 4">
          <a:extLst>
            <a:ext uri="{FF2B5EF4-FFF2-40B4-BE49-F238E27FC236}">
              <a16:creationId xmlns:a16="http://schemas.microsoft.com/office/drawing/2014/main" id="{8A59968F-9E53-4DA4-A0EC-0D567AB08F0D}"/>
            </a:ext>
          </a:extLst>
        </xdr:cNvPr>
        <xdr:cNvGrpSpPr/>
      </xdr:nvGrpSpPr>
      <xdr:grpSpPr>
        <a:xfrm>
          <a:off x="523788" y="1885950"/>
          <a:ext cx="5239168" cy="876300"/>
          <a:chOff x="571500" y="1771650"/>
          <a:chExt cx="5229626" cy="876300"/>
        </a:xfrm>
      </xdr:grpSpPr>
      <xdr:sp macro="" textlink="">
        <xdr:nvSpPr>
          <xdr:cNvPr id="174" name="txt_Trinn" descr="Med SUMMERHVIS kan du summere i ett område basert på et bestemt vilkår du søker etter i et annet område, for eksempel hvor mange epler du har. Merk celle D17, og skriv inn =SUMMERHVIS(C3:C14,C17,D3:D14). SUMMERHVIS er strukturert slik:&#10;">
            <a:extLst>
              <a:ext uri="{FF2B5EF4-FFF2-40B4-BE49-F238E27FC236}">
                <a16:creationId xmlns:a16="http://schemas.microsoft.com/office/drawing/2014/main" id="{2D2520E8-CC78-428A-A2A1-03FB76DC9AF2}"/>
              </a:ext>
            </a:extLst>
          </xdr:cNvPr>
          <xdr:cNvSpPr txBox="1"/>
        </xdr:nvSpPr>
        <xdr:spPr>
          <a:xfrm>
            <a:off x="991382" y="1813608"/>
            <a:ext cx="4809744" cy="8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Med</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SUMMERHVIS</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kan du summere i ett område basert på et bestemt vilkår du søker etter i et annet område, for eksempel hvor mange epler du har. Merk celle D17, og skriv inn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=SUMMERHVIS(C3:C14;C17;D3:D14).</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SUMMERHVIS</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er strukturert slik:</a:t>
            </a:r>
          </a:p>
        </xdr:txBody>
      </xdr:sp>
      <xdr:sp macro="" textlink="">
        <xdr:nvSpPr>
          <xdr:cNvPr id="175" name="shp_Trinn"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44</xdr:row>
      <xdr:rowOff>116416</xdr:rowOff>
    </xdr:from>
    <xdr:to>
      <xdr:col>1</xdr:col>
      <xdr:colOff>4887529</xdr:colOff>
      <xdr:row>46</xdr:row>
      <xdr:rowOff>93015</xdr:rowOff>
    </xdr:to>
    <xdr:sp macro="" textlink="">
      <xdr:nvSpPr>
        <xdr:cNvPr id="176" name="Neste-knapp" descr="Gå videre til neste ark">
          <a:hlinkClick xmlns:r="http://schemas.openxmlformats.org/officeDocument/2006/relationships" r:id="rId3" tooltip="Klikk her for å gå videre til neste regneark"/>
          <a:extLst>
            <a:ext uri="{FF2B5EF4-FFF2-40B4-BE49-F238E27FC236}">
              <a16:creationId xmlns:a16="http://schemas.microsoft.com/office/drawing/2014/main" id="{A7F57915-4D95-47B4-A488-FB7E3D0BBF97}"/>
            </a:ext>
          </a:extLst>
        </xdr:cNvPr>
        <xdr:cNvSpPr/>
      </xdr:nvSpPr>
      <xdr:spPr>
        <a:xfrm>
          <a:off x="4591051" y="9069916"/>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a:t>
          </a:r>
        </a:p>
      </xdr:txBody>
    </xdr:sp>
    <xdr:clientData/>
  </xdr:twoCellAnchor>
  <xdr:twoCellAnchor editAs="absolute">
    <xdr:from>
      <xdr:col>0</xdr:col>
      <xdr:colOff>652334</xdr:colOff>
      <xdr:row>153</xdr:row>
      <xdr:rowOff>68226</xdr:rowOff>
    </xdr:from>
    <xdr:to>
      <xdr:col>1</xdr:col>
      <xdr:colOff>2562832</xdr:colOff>
      <xdr:row>156</xdr:row>
      <xdr:rowOff>43389</xdr:rowOff>
    </xdr:to>
    <xdr:sp macro="" textlink="">
      <xdr:nvSpPr>
        <xdr:cNvPr id="177" name="Neste-knapp" descr="Til toppen av siden, hyperkoblet til celle A1">
          <a:hlinkClick xmlns:r="http://schemas.openxmlformats.org/officeDocument/2006/relationships" r:id="rId4" tooltip="Til toppen av siden"/>
          <a:extLst>
            <a:ext uri="{FF2B5EF4-FFF2-40B4-BE49-F238E27FC236}">
              <a16:creationId xmlns:a16="http://schemas.microsoft.com/office/drawing/2014/main" id="{F1F17ADA-3374-4672-8F57-B7354AE50F61}"/>
            </a:ext>
          </a:extLst>
        </xdr:cNvPr>
        <xdr:cNvSpPr/>
      </xdr:nvSpPr>
      <xdr:spPr>
        <a:xfrm>
          <a:off x="652334" y="29862426"/>
          <a:ext cx="275822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Til toppen av siden</a:t>
          </a:r>
        </a:p>
      </xdr:txBody>
    </xdr:sp>
    <xdr:clientData/>
  </xdr:twoCellAnchor>
  <xdr:twoCellAnchor editAs="absolute">
    <xdr:from>
      <xdr:col>1</xdr:col>
      <xdr:colOff>3875333</xdr:colOff>
      <xdr:row>154</xdr:row>
      <xdr:rowOff>69930</xdr:rowOff>
    </xdr:from>
    <xdr:to>
      <xdr:col>1</xdr:col>
      <xdr:colOff>5027208</xdr:colOff>
      <xdr:row>156</xdr:row>
      <xdr:rowOff>46037</xdr:rowOff>
    </xdr:to>
    <xdr:sp macro="" textlink="">
      <xdr:nvSpPr>
        <xdr:cNvPr id="178" name="Neste-knapp" descr="Neste trinn-knapp, hyperkoblet til neste regneark">
          <a:hlinkClick xmlns:r="http://schemas.openxmlformats.org/officeDocument/2006/relationships" r:id="rId5" tooltip="Klikk her for å gå videre til neste regneark"/>
          <a:extLst>
            <a:ext uri="{FF2B5EF4-FFF2-40B4-BE49-F238E27FC236}">
              <a16:creationId xmlns:a16="http://schemas.microsoft.com/office/drawing/2014/main" id="{21885DC0-F099-46D4-A1CF-17E11C390036}"/>
            </a:ext>
          </a:extLst>
        </xdr:cNvPr>
        <xdr:cNvSpPr/>
      </xdr:nvSpPr>
      <xdr:spPr>
        <a:xfrm>
          <a:off x="4723058" y="30054630"/>
          <a:ext cx="1151875" cy="35710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clientData/>
  </xdr:twoCellAnchor>
  <xdr:twoCellAnchor editAs="absolute">
    <xdr:from>
      <xdr:col>1</xdr:col>
      <xdr:colOff>2875440</xdr:colOff>
      <xdr:row>149</xdr:row>
      <xdr:rowOff>123557</xdr:rowOff>
    </xdr:from>
    <xdr:to>
      <xdr:col>1</xdr:col>
      <xdr:colOff>5057775</xdr:colOff>
      <xdr:row>151</xdr:row>
      <xdr:rowOff>180974</xdr:rowOff>
    </xdr:to>
    <xdr:sp macro="" textlink="">
      <xdr:nvSpPr>
        <xdr:cNvPr id="179" name="Trinn" descr="Gratis Excel-opplæring på nett, hyperkoblet til nettet&#10;">
          <a:hlinkClick xmlns:r="http://schemas.openxmlformats.org/officeDocument/2006/relationships" r:id="rId6" tooltip="Velg for å lære om gratis Excel-opplæring på nettet"/>
          <a:extLst>
            <a:ext uri="{FF2B5EF4-FFF2-40B4-BE49-F238E27FC236}">
              <a16:creationId xmlns:a16="http://schemas.microsoft.com/office/drawing/2014/main" id="{8052CE9F-9F0B-4E5C-BCC9-9FAF4B271CC6}"/>
            </a:ext>
          </a:extLst>
        </xdr:cNvPr>
        <xdr:cNvSpPr txBox="1"/>
      </xdr:nvSpPr>
      <xdr:spPr>
        <a:xfrm>
          <a:off x="3723165" y="29155757"/>
          <a:ext cx="2182335" cy="438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Gratis Excel-opplæring på nettet</a:t>
          </a:r>
        </a:p>
      </xdr:txBody>
    </xdr:sp>
    <xdr:clientData/>
  </xdr:twoCellAnchor>
  <xdr:twoCellAnchor editAs="absolute">
    <xdr:from>
      <xdr:col>1</xdr:col>
      <xdr:colOff>2410256</xdr:colOff>
      <xdr:row>149</xdr:row>
      <xdr:rowOff>51321</xdr:rowOff>
    </xdr:from>
    <xdr:to>
      <xdr:col>1</xdr:col>
      <xdr:colOff>2904988</xdr:colOff>
      <xdr:row>151</xdr:row>
      <xdr:rowOff>125153</xdr:rowOff>
    </xdr:to>
    <xdr:pic>
      <xdr:nvPicPr>
        <xdr:cNvPr id="180" name="Grafikk 22" descr="Pil">
          <a:hlinkClick xmlns:r="http://schemas.openxmlformats.org/officeDocument/2006/relationships" r:id="rId6" tooltip="Velg for å lære mer fra nettet"/>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3257981" y="29083521"/>
          <a:ext cx="494732" cy="454832"/>
        </a:xfrm>
        <a:prstGeom prst="rect">
          <a:avLst/>
        </a:prstGeom>
      </xdr:spPr>
    </xdr:pic>
    <xdr:clientData/>
  </xdr:twoCellAnchor>
  <xdr:twoCellAnchor editAs="absolute">
    <xdr:from>
      <xdr:col>1</xdr:col>
      <xdr:colOff>2875441</xdr:colOff>
      <xdr:row>147</xdr:row>
      <xdr:rowOff>18654</xdr:rowOff>
    </xdr:from>
    <xdr:to>
      <xdr:col>1</xdr:col>
      <xdr:colOff>5145305</xdr:colOff>
      <xdr:row>149</xdr:row>
      <xdr:rowOff>95249</xdr:rowOff>
    </xdr:to>
    <xdr:sp macro="" textlink="">
      <xdr:nvSpPr>
        <xdr:cNvPr id="181" name="Trinn" descr="Alt om MAKS.HVIS.SETT-funksjonen, hyperkoblet til nettet&#10;&#10;">
          <a:hlinkClick xmlns:r="http://schemas.openxmlformats.org/officeDocument/2006/relationships" r:id="rId9" tooltip="Velg for å lære alt om MAKS.HVIS.SETT-funksjonen på nettet"/>
          <a:extLst>
            <a:ext uri="{FF2B5EF4-FFF2-40B4-BE49-F238E27FC236}">
              <a16:creationId xmlns:a16="http://schemas.microsoft.com/office/drawing/2014/main" id="{3FFDC6A0-9831-442E-AB6B-F06D71AAAD14}"/>
            </a:ext>
          </a:extLst>
        </xdr:cNvPr>
        <xdr:cNvSpPr txBox="1"/>
      </xdr:nvSpPr>
      <xdr:spPr>
        <a:xfrm>
          <a:off x="3723166" y="28669854"/>
          <a:ext cx="2269864" cy="45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MAKS.HVIS.SETT</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-funksjonen</a:t>
          </a:r>
        </a:p>
      </xdr:txBody>
    </xdr:sp>
    <xdr:clientData/>
  </xdr:twoCellAnchor>
  <xdr:twoCellAnchor editAs="absolute">
    <xdr:from>
      <xdr:col>1</xdr:col>
      <xdr:colOff>2410256</xdr:colOff>
      <xdr:row>146</xdr:row>
      <xdr:rowOff>181646</xdr:rowOff>
    </xdr:from>
    <xdr:to>
      <xdr:col>1</xdr:col>
      <xdr:colOff>2904988</xdr:colOff>
      <xdr:row>149</xdr:row>
      <xdr:rowOff>58350</xdr:rowOff>
    </xdr:to>
    <xdr:pic>
      <xdr:nvPicPr>
        <xdr:cNvPr id="182" name="Grafikk 22" descr="Pil">
          <a:hlinkClick xmlns:r="http://schemas.openxmlformats.org/officeDocument/2006/relationships" r:id="rId9" tooltip="Velg for å lære mer fra nettet"/>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3257981" y="28642346"/>
          <a:ext cx="494732" cy="448204"/>
        </a:xfrm>
        <a:prstGeom prst="rect">
          <a:avLst/>
        </a:prstGeom>
      </xdr:spPr>
    </xdr:pic>
    <xdr:clientData/>
  </xdr:twoCellAnchor>
  <xdr:twoCellAnchor editAs="absolute">
    <xdr:from>
      <xdr:col>1</xdr:col>
      <xdr:colOff>2884966</xdr:colOff>
      <xdr:row>144</xdr:row>
      <xdr:rowOff>147242</xdr:rowOff>
    </xdr:from>
    <xdr:to>
      <xdr:col>1</xdr:col>
      <xdr:colOff>5343526</xdr:colOff>
      <xdr:row>147</xdr:row>
      <xdr:rowOff>19049</xdr:rowOff>
    </xdr:to>
    <xdr:sp macro="" textlink="">
      <xdr:nvSpPr>
        <xdr:cNvPr id="183" name="Trinn" descr="Alt om GJENNOMSNITT.HVIS.SETT-funksjonen, hyperkoblet til nettet&#10;&#10;">
          <a:hlinkClick xmlns:r="http://schemas.openxmlformats.org/officeDocument/2006/relationships" r:id="rId10" tooltip="Velg for å lære alt om GJENNOMSNITT.HVIS.SETT-funksjonen på nettet"/>
          <a:extLst>
            <a:ext uri="{FF2B5EF4-FFF2-40B4-BE49-F238E27FC236}">
              <a16:creationId xmlns:a16="http://schemas.microsoft.com/office/drawing/2014/main" id="{5979CD87-1D2E-4D32-BF44-CE7F4285B790}"/>
            </a:ext>
          </a:extLst>
        </xdr:cNvPr>
        <xdr:cNvSpPr txBox="1"/>
      </xdr:nvSpPr>
      <xdr:spPr>
        <a:xfrm>
          <a:off x="3732691" y="28226942"/>
          <a:ext cx="2458560" cy="443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GJENNOMSNITT.</a:t>
          </a:r>
          <a:b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HVIS.SETT</a:t>
          </a:r>
          <a:r>
            <a:rPr lang="nb-no" sz="1100" b="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a:t>
          </a:r>
        </a:p>
      </xdr:txBody>
    </xdr:sp>
    <xdr:clientData/>
  </xdr:twoCellAnchor>
  <xdr:twoCellAnchor editAs="absolute">
    <xdr:from>
      <xdr:col>1</xdr:col>
      <xdr:colOff>2410256</xdr:colOff>
      <xdr:row>144</xdr:row>
      <xdr:rowOff>129259</xdr:rowOff>
    </xdr:from>
    <xdr:to>
      <xdr:col>1</xdr:col>
      <xdr:colOff>2904988</xdr:colOff>
      <xdr:row>147</xdr:row>
      <xdr:rowOff>5963</xdr:rowOff>
    </xdr:to>
    <xdr:pic>
      <xdr:nvPicPr>
        <xdr:cNvPr id="184" name="Grafikk 22" descr="Pil">
          <a:hlinkClick xmlns:r="http://schemas.openxmlformats.org/officeDocument/2006/relationships" r:id="rId10" tooltip="Velg for å lære mer fra nettet"/>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3257981" y="28208959"/>
          <a:ext cx="494732" cy="448204"/>
        </a:xfrm>
        <a:prstGeom prst="rect">
          <a:avLst/>
        </a:prstGeom>
      </xdr:spPr>
    </xdr:pic>
    <xdr:clientData/>
  </xdr:twoCellAnchor>
  <xdr:twoCellAnchor editAs="absolute">
    <xdr:from>
      <xdr:col>1</xdr:col>
      <xdr:colOff>103666</xdr:colOff>
      <xdr:row>145</xdr:row>
      <xdr:rowOff>4368</xdr:rowOff>
    </xdr:from>
    <xdr:to>
      <xdr:col>1</xdr:col>
      <xdr:colOff>2459685</xdr:colOff>
      <xdr:row>147</xdr:row>
      <xdr:rowOff>95250</xdr:rowOff>
    </xdr:to>
    <xdr:sp macro="" textlink="">
      <xdr:nvSpPr>
        <xdr:cNvPr id="185" name="Trinn" descr="Alt om GJENNOMSNITTHVIS-funksjonen, hyperkoblet til nettet&#10;&#10;">
          <a:hlinkClick xmlns:r="http://schemas.openxmlformats.org/officeDocument/2006/relationships" r:id="rId11" tooltip="Velg for å lære alt om GJENNOMSNITTHVIS-funksjonen på nettet"/>
          <a:extLst>
            <a:ext uri="{FF2B5EF4-FFF2-40B4-BE49-F238E27FC236}">
              <a16:creationId xmlns:a16="http://schemas.microsoft.com/office/drawing/2014/main" id="{9FF9239A-F102-47F3-A0A3-68BDFAFB9C67}"/>
            </a:ext>
          </a:extLst>
        </xdr:cNvPr>
        <xdr:cNvSpPr txBox="1"/>
      </xdr:nvSpPr>
      <xdr:spPr>
        <a:xfrm>
          <a:off x="951391" y="28274568"/>
          <a:ext cx="2356019" cy="471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GJENNOMSNITTHVIS</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-funksjonen</a:t>
          </a:r>
        </a:p>
      </xdr:txBody>
    </xdr:sp>
    <xdr:clientData/>
  </xdr:twoCellAnchor>
  <xdr:twoCellAnchor editAs="absolute">
    <xdr:from>
      <xdr:col>0</xdr:col>
      <xdr:colOff>486206</xdr:colOff>
      <xdr:row>144</xdr:row>
      <xdr:rowOff>126877</xdr:rowOff>
    </xdr:from>
    <xdr:to>
      <xdr:col>1</xdr:col>
      <xdr:colOff>133213</xdr:colOff>
      <xdr:row>147</xdr:row>
      <xdr:rowOff>3581</xdr:rowOff>
    </xdr:to>
    <xdr:pic>
      <xdr:nvPicPr>
        <xdr:cNvPr id="186" name="Grafikk 22" descr="Pil">
          <a:hlinkClick xmlns:r="http://schemas.openxmlformats.org/officeDocument/2006/relationships" r:id="rId11" tooltip="Velg for å lære mer fra nettet"/>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486206" y="28206577"/>
          <a:ext cx="494732" cy="448204"/>
        </a:xfrm>
        <a:prstGeom prst="rect">
          <a:avLst/>
        </a:prstGeom>
      </xdr:spPr>
    </xdr:pic>
    <xdr:clientData/>
  </xdr:twoCellAnchor>
  <xdr:twoCellAnchor editAs="absolute">
    <xdr:from>
      <xdr:col>1</xdr:col>
      <xdr:colOff>103665</xdr:colOff>
      <xdr:row>147</xdr:row>
      <xdr:rowOff>56755</xdr:rowOff>
    </xdr:from>
    <xdr:to>
      <xdr:col>1</xdr:col>
      <xdr:colOff>2258656</xdr:colOff>
      <xdr:row>149</xdr:row>
      <xdr:rowOff>161925</xdr:rowOff>
    </xdr:to>
    <xdr:sp macro="" textlink="">
      <xdr:nvSpPr>
        <xdr:cNvPr id="187" name="Trinn" descr="Alt om MIN.HVIS.SETT-funksjonen, hyperkoblet til nettet&#10;&#10;">
          <a:hlinkClick xmlns:r="http://schemas.openxmlformats.org/officeDocument/2006/relationships" r:id="rId12" tooltip="Velg for å lære alt om MIN.HVIS.SETT-funksjonen på nettet"/>
          <a:extLst>
            <a:ext uri="{FF2B5EF4-FFF2-40B4-BE49-F238E27FC236}">
              <a16:creationId xmlns:a16="http://schemas.microsoft.com/office/drawing/2014/main" id="{5BA88C28-4CAB-4843-A9C6-0DA18559CEDE}"/>
            </a:ext>
          </a:extLst>
        </xdr:cNvPr>
        <xdr:cNvSpPr txBox="1"/>
      </xdr:nvSpPr>
      <xdr:spPr>
        <a:xfrm>
          <a:off x="951390" y="28707955"/>
          <a:ext cx="2154991" cy="486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MIN.HVIS.SETT</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-funksjonen</a:t>
          </a:r>
        </a:p>
      </xdr:txBody>
    </xdr:sp>
    <xdr:clientData/>
  </xdr:twoCellAnchor>
  <xdr:twoCellAnchor editAs="absolute">
    <xdr:from>
      <xdr:col>0</xdr:col>
      <xdr:colOff>486206</xdr:colOff>
      <xdr:row>146</xdr:row>
      <xdr:rowOff>173311</xdr:rowOff>
    </xdr:from>
    <xdr:to>
      <xdr:col>1</xdr:col>
      <xdr:colOff>133213</xdr:colOff>
      <xdr:row>149</xdr:row>
      <xdr:rowOff>50015</xdr:rowOff>
    </xdr:to>
    <xdr:pic>
      <xdr:nvPicPr>
        <xdr:cNvPr id="188" name="Grafikk 22" descr="Pil">
          <a:hlinkClick xmlns:r="http://schemas.openxmlformats.org/officeDocument/2006/relationships" r:id="rId12" tooltip="Velg for å lære mer fra nettet"/>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486206" y="28634011"/>
          <a:ext cx="494732" cy="448204"/>
        </a:xfrm>
        <a:prstGeom prst="rect">
          <a:avLst/>
        </a:prstGeom>
      </xdr:spPr>
    </xdr:pic>
    <xdr:clientData/>
  </xdr:twoCellAnchor>
  <xdr:twoCellAnchor editAs="absolute">
    <xdr:from>
      <xdr:col>1</xdr:col>
      <xdr:colOff>2875441</xdr:colOff>
      <xdr:row>142</xdr:row>
      <xdr:rowOff>123429</xdr:rowOff>
    </xdr:from>
    <xdr:to>
      <xdr:col>1</xdr:col>
      <xdr:colOff>5212315</xdr:colOff>
      <xdr:row>145</xdr:row>
      <xdr:rowOff>9524</xdr:rowOff>
    </xdr:to>
    <xdr:sp macro="" textlink="">
      <xdr:nvSpPr>
        <xdr:cNvPr id="189" name="Trinn" descr="Alt om ANTALL.HVIS.SETT-funksjonen, hyperkoblet til nettet&#10;&#10;">
          <a:hlinkClick xmlns:r="http://schemas.openxmlformats.org/officeDocument/2006/relationships" r:id="rId13" tooltip="Velg for å lære alt om ANTALL.HVIS.SETT-funksjonen på nettet"/>
          <a:extLst>
            <a:ext uri="{FF2B5EF4-FFF2-40B4-BE49-F238E27FC236}">
              <a16:creationId xmlns:a16="http://schemas.microsoft.com/office/drawing/2014/main" id="{EADD320D-BECB-4510-A526-402BC7B8CE52}"/>
            </a:ext>
          </a:extLst>
        </xdr:cNvPr>
        <xdr:cNvSpPr txBox="1"/>
      </xdr:nvSpPr>
      <xdr:spPr>
        <a:xfrm>
          <a:off x="3723166" y="27822129"/>
          <a:ext cx="2336874" cy="45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ANTALL.HVIS.SETT</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a:t>
          </a:r>
        </a:p>
      </xdr:txBody>
    </xdr:sp>
    <xdr:clientData/>
  </xdr:twoCellAnchor>
  <xdr:twoCellAnchor editAs="absolute">
    <xdr:from>
      <xdr:col>1</xdr:col>
      <xdr:colOff>2410256</xdr:colOff>
      <xdr:row>142</xdr:row>
      <xdr:rowOff>86396</xdr:rowOff>
    </xdr:from>
    <xdr:to>
      <xdr:col>1</xdr:col>
      <xdr:colOff>2904988</xdr:colOff>
      <xdr:row>144</xdr:row>
      <xdr:rowOff>153600</xdr:rowOff>
    </xdr:to>
    <xdr:pic>
      <xdr:nvPicPr>
        <xdr:cNvPr id="190" name="Grafikk 22" descr="Pil">
          <a:hlinkClick xmlns:r="http://schemas.openxmlformats.org/officeDocument/2006/relationships" r:id="rId13" tooltip="Velg for å lære mer fra nettet"/>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3257981" y="27785096"/>
          <a:ext cx="494732" cy="448204"/>
        </a:xfrm>
        <a:prstGeom prst="rect">
          <a:avLst/>
        </a:prstGeom>
      </xdr:spPr>
    </xdr:pic>
    <xdr:clientData/>
  </xdr:twoCellAnchor>
  <xdr:twoCellAnchor editAs="absolute">
    <xdr:from>
      <xdr:col>1</xdr:col>
      <xdr:colOff>2875441</xdr:colOff>
      <xdr:row>140</xdr:row>
      <xdr:rowOff>80568</xdr:rowOff>
    </xdr:from>
    <xdr:to>
      <xdr:col>1</xdr:col>
      <xdr:colOff>5059150</xdr:colOff>
      <xdr:row>142</xdr:row>
      <xdr:rowOff>114300</xdr:rowOff>
    </xdr:to>
    <xdr:sp macro="" textlink="">
      <xdr:nvSpPr>
        <xdr:cNvPr id="191" name="Trinn" descr="Alt om SUMMER.HVIS.SETT-funksjonen, hyperkoblet til nettet&#10;&#10;">
          <a:hlinkClick xmlns:r="http://schemas.openxmlformats.org/officeDocument/2006/relationships" r:id="rId14" tooltip="Velg for å lære alt om SUMMER.HVIS.SETT-funksjonen på nettet"/>
          <a:extLst>
            <a:ext uri="{FF2B5EF4-FFF2-40B4-BE49-F238E27FC236}">
              <a16:creationId xmlns:a16="http://schemas.microsoft.com/office/drawing/2014/main" id="{791E8E89-8DEE-430C-AEDB-E56F74AA279F}"/>
            </a:ext>
          </a:extLst>
        </xdr:cNvPr>
        <xdr:cNvSpPr txBox="1"/>
      </xdr:nvSpPr>
      <xdr:spPr>
        <a:xfrm>
          <a:off x="3723166" y="27398268"/>
          <a:ext cx="2183709" cy="414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SUMMER.HVIS.SETT</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-funksjonen</a:t>
          </a:r>
        </a:p>
      </xdr:txBody>
    </xdr:sp>
    <xdr:clientData/>
  </xdr:twoCellAnchor>
  <xdr:twoCellAnchor editAs="absolute">
    <xdr:from>
      <xdr:col>1</xdr:col>
      <xdr:colOff>2410256</xdr:colOff>
      <xdr:row>140</xdr:row>
      <xdr:rowOff>40359</xdr:rowOff>
    </xdr:from>
    <xdr:to>
      <xdr:col>1</xdr:col>
      <xdr:colOff>2904988</xdr:colOff>
      <xdr:row>142</xdr:row>
      <xdr:rowOff>101213</xdr:rowOff>
    </xdr:to>
    <xdr:pic>
      <xdr:nvPicPr>
        <xdr:cNvPr id="192" name="Grafikk 22" descr="Pil">
          <a:hlinkClick xmlns:r="http://schemas.openxmlformats.org/officeDocument/2006/relationships" r:id="rId14" tooltip="Velg for å lære mer fra nettet"/>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3257981" y="27358059"/>
          <a:ext cx="494732" cy="441854"/>
        </a:xfrm>
        <a:prstGeom prst="rect">
          <a:avLst/>
        </a:prstGeom>
      </xdr:spPr>
    </xdr:pic>
    <xdr:clientData/>
  </xdr:twoCellAnchor>
  <xdr:twoCellAnchor editAs="absolute">
    <xdr:from>
      <xdr:col>1</xdr:col>
      <xdr:colOff>103666</xdr:colOff>
      <xdr:row>140</xdr:row>
      <xdr:rowOff>99617</xdr:rowOff>
    </xdr:from>
    <xdr:to>
      <xdr:col>1</xdr:col>
      <xdr:colOff>2143784</xdr:colOff>
      <xdr:row>142</xdr:row>
      <xdr:rowOff>161924</xdr:rowOff>
    </xdr:to>
    <xdr:sp macro="" textlink="">
      <xdr:nvSpPr>
        <xdr:cNvPr id="193" name="Trinn" descr="Alt om SUMMERHVIS-funksjonen, hyperkoblet til nettet&#10;&#10;">
          <a:hlinkClick xmlns:r="http://schemas.openxmlformats.org/officeDocument/2006/relationships" r:id="rId15" tooltip="Velg for å lese på nett om SUMMERHVIS-funksjonen"/>
          <a:extLst>
            <a:ext uri="{FF2B5EF4-FFF2-40B4-BE49-F238E27FC236}">
              <a16:creationId xmlns:a16="http://schemas.microsoft.com/office/drawing/2014/main" id="{EAC8BE16-FCC7-483A-A30D-3B1F29F65450}"/>
            </a:ext>
          </a:extLst>
        </xdr:cNvPr>
        <xdr:cNvSpPr txBox="1"/>
      </xdr:nvSpPr>
      <xdr:spPr>
        <a:xfrm>
          <a:off x="951391" y="27417317"/>
          <a:ext cx="2040118" cy="443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SUMMERHVIS</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-funksjonen</a:t>
          </a:r>
        </a:p>
      </xdr:txBody>
    </xdr:sp>
    <xdr:clientData/>
  </xdr:twoCellAnchor>
  <xdr:twoCellAnchor editAs="absolute">
    <xdr:from>
      <xdr:col>0</xdr:col>
      <xdr:colOff>486206</xdr:colOff>
      <xdr:row>140</xdr:row>
      <xdr:rowOff>40359</xdr:rowOff>
    </xdr:from>
    <xdr:to>
      <xdr:col>1</xdr:col>
      <xdr:colOff>133213</xdr:colOff>
      <xdr:row>142</xdr:row>
      <xdr:rowOff>101213</xdr:rowOff>
    </xdr:to>
    <xdr:pic>
      <xdr:nvPicPr>
        <xdr:cNvPr id="194" name="Grafikk 22" descr="Pil">
          <a:hlinkClick xmlns:r="http://schemas.openxmlformats.org/officeDocument/2006/relationships" r:id="rId15" tooltip="Velg for å lære mer fra nettet"/>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486206" y="27358059"/>
          <a:ext cx="494732" cy="441854"/>
        </a:xfrm>
        <a:prstGeom prst="rect">
          <a:avLst/>
        </a:prstGeom>
      </xdr:spPr>
    </xdr:pic>
    <xdr:clientData/>
  </xdr:twoCellAnchor>
  <xdr:twoCellAnchor editAs="absolute">
    <xdr:from>
      <xdr:col>1</xdr:col>
      <xdr:colOff>103666</xdr:colOff>
      <xdr:row>142</xdr:row>
      <xdr:rowOff>152004</xdr:rowOff>
    </xdr:from>
    <xdr:to>
      <xdr:col>1</xdr:col>
      <xdr:colOff>2316094</xdr:colOff>
      <xdr:row>145</xdr:row>
      <xdr:rowOff>38099</xdr:rowOff>
    </xdr:to>
    <xdr:sp macro="" textlink="">
      <xdr:nvSpPr>
        <xdr:cNvPr id="195" name="Trinn" descr="Alt om ANTALL.HVIS-funksjonen, hyperkoblet til nettet&#10;&#10;">
          <a:hlinkClick xmlns:r="http://schemas.openxmlformats.org/officeDocument/2006/relationships" r:id="rId16" tooltip="Velg for å lære alt om ANTALL.HVIS-funksjonen på nettet"/>
          <a:extLst>
            <a:ext uri="{FF2B5EF4-FFF2-40B4-BE49-F238E27FC236}">
              <a16:creationId xmlns:a16="http://schemas.microsoft.com/office/drawing/2014/main" id="{C6912341-001C-497C-904C-1E09825E8C65}"/>
            </a:ext>
          </a:extLst>
        </xdr:cNvPr>
        <xdr:cNvSpPr txBox="1"/>
      </xdr:nvSpPr>
      <xdr:spPr>
        <a:xfrm>
          <a:off x="951391" y="27850704"/>
          <a:ext cx="2212428" cy="45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ANTALL.HVIS</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-funksjonen</a:t>
          </a:r>
        </a:p>
      </xdr:txBody>
    </xdr:sp>
    <xdr:clientData/>
  </xdr:twoCellAnchor>
  <xdr:twoCellAnchor editAs="absolute">
    <xdr:from>
      <xdr:col>0</xdr:col>
      <xdr:colOff>486206</xdr:colOff>
      <xdr:row>142</xdr:row>
      <xdr:rowOff>80443</xdr:rowOff>
    </xdr:from>
    <xdr:to>
      <xdr:col>1</xdr:col>
      <xdr:colOff>133213</xdr:colOff>
      <xdr:row>144</xdr:row>
      <xdr:rowOff>147647</xdr:rowOff>
    </xdr:to>
    <xdr:pic>
      <xdr:nvPicPr>
        <xdr:cNvPr id="196" name="Grafikk 22" descr="Pil">
          <a:hlinkClick xmlns:r="http://schemas.openxmlformats.org/officeDocument/2006/relationships" r:id="rId16" tooltip="Velg for å lære mer fra nettet"/>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486206" y="27779143"/>
          <a:ext cx="494732" cy="448204"/>
        </a:xfrm>
        <a:prstGeom prst="rect">
          <a:avLst/>
        </a:prstGeom>
      </xdr:spPr>
    </xdr:pic>
    <xdr:clientData/>
  </xdr:twoCellAnchor>
  <xdr:twoCellAnchor editAs="absolute">
    <xdr:from>
      <xdr:col>1</xdr:col>
      <xdr:colOff>103666</xdr:colOff>
      <xdr:row>149</xdr:row>
      <xdr:rowOff>142480</xdr:rowOff>
    </xdr:from>
    <xdr:to>
      <xdr:col>1</xdr:col>
      <xdr:colOff>2003842</xdr:colOff>
      <xdr:row>151</xdr:row>
      <xdr:rowOff>78466</xdr:rowOff>
    </xdr:to>
    <xdr:sp macro="" textlink="">
      <xdr:nvSpPr>
        <xdr:cNvPr id="197" name="Trinn" descr="Opprett en rullegardinliste som er hyperkoblet til nettet&#10;&#10;">
          <a:hlinkClick xmlns:r="http://schemas.openxmlformats.org/officeDocument/2006/relationships" r:id="rId17" tooltip="Velg for å lære alt om hvordan du oppretter en rullegardinliste fra nettet"/>
          <a:extLst>
            <a:ext uri="{FF2B5EF4-FFF2-40B4-BE49-F238E27FC236}">
              <a16:creationId xmlns:a16="http://schemas.microsoft.com/office/drawing/2014/main" id="{0E1FD4BB-1B69-400F-9A73-D9D7B8667E1C}"/>
            </a:ext>
          </a:extLst>
        </xdr:cNvPr>
        <xdr:cNvSpPr txBox="1"/>
      </xdr:nvSpPr>
      <xdr:spPr>
        <a:xfrm>
          <a:off x="951391" y="29174680"/>
          <a:ext cx="190017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Opprette en rullegardinliste</a:t>
          </a:r>
        </a:p>
      </xdr:txBody>
    </xdr:sp>
    <xdr:clientData/>
  </xdr:twoCellAnchor>
  <xdr:twoCellAnchor editAs="absolute">
    <xdr:from>
      <xdr:col>0</xdr:col>
      <xdr:colOff>486206</xdr:colOff>
      <xdr:row>149</xdr:row>
      <xdr:rowOff>29246</xdr:rowOff>
    </xdr:from>
    <xdr:to>
      <xdr:col>1</xdr:col>
      <xdr:colOff>133213</xdr:colOff>
      <xdr:row>151</xdr:row>
      <xdr:rowOff>96450</xdr:rowOff>
    </xdr:to>
    <xdr:pic>
      <xdr:nvPicPr>
        <xdr:cNvPr id="198" name="Grafikk 22" descr="Pil">
          <a:hlinkClick xmlns:r="http://schemas.openxmlformats.org/officeDocument/2006/relationships" r:id="rId17" tooltip="Velg for å lære mer fra nettet"/>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486206" y="29061446"/>
          <a:ext cx="494732" cy="448204"/>
        </a:xfrm>
        <a:prstGeom prst="rect">
          <a:avLst/>
        </a:prstGeom>
      </xdr:spPr>
    </xdr:pic>
    <xdr:clientData/>
  </xdr:twoCellAnchor>
  <xdr:twoCellAnchor editAs="absolute">
    <xdr:from>
      <xdr:col>0</xdr:col>
      <xdr:colOff>523788</xdr:colOff>
      <xdr:row>22</xdr:row>
      <xdr:rowOff>152400</xdr:rowOff>
    </xdr:from>
    <xdr:to>
      <xdr:col>1</xdr:col>
      <xdr:colOff>4915231</xdr:colOff>
      <xdr:row>28</xdr:row>
      <xdr:rowOff>142874</xdr:rowOff>
    </xdr:to>
    <xdr:grpSp>
      <xdr:nvGrpSpPr>
        <xdr:cNvPr id="4" name="Gruppe 3">
          <a:extLst>
            <a:ext uri="{FF2B5EF4-FFF2-40B4-BE49-F238E27FC236}">
              <a16:creationId xmlns:a16="http://schemas.microsoft.com/office/drawing/2014/main" id="{5F83CBBA-90B0-4EB0-9AB8-57CF000EADA5}"/>
            </a:ext>
          </a:extLst>
        </xdr:cNvPr>
        <xdr:cNvGrpSpPr/>
      </xdr:nvGrpSpPr>
      <xdr:grpSpPr>
        <a:xfrm>
          <a:off x="523788" y="4914900"/>
          <a:ext cx="5239168" cy="1133474"/>
          <a:chOff x="571500" y="4610100"/>
          <a:chExt cx="5229626" cy="1133474"/>
        </a:xfrm>
      </xdr:grpSpPr>
      <xdr:sp macro="" textlink="">
        <xdr:nvSpPr>
          <xdr:cNvPr id="200" name="txt_Trinn" descr="SUMMER.HVIS.SETT er det samme som SUMMERHVIS, men du kan bruke flere vilkår. Så i dette eksemplet kan du søke etter frukt og type i stedet for bare frukt. Merk celle H17, og skriv inn =SUMMER.HVIS.SETT(H3:H14,F3:F14,F17,G3:G14,G17). SUMMER.HVIS.SETT er strukturert slik:&#10;&#10;&#10;">
            <a:extLst>
              <a:ext uri="{FF2B5EF4-FFF2-40B4-BE49-F238E27FC236}">
                <a16:creationId xmlns:a16="http://schemas.microsoft.com/office/drawing/2014/main" id="{4F912E6F-F743-47DF-85DF-3039C56B3212}"/>
              </a:ext>
            </a:extLst>
          </xdr:cNvPr>
          <xdr:cNvSpPr txBox="1"/>
        </xdr:nvSpPr>
        <xdr:spPr>
          <a:xfrm>
            <a:off x="991382" y="4652057"/>
            <a:ext cx="4809744" cy="1091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SUMMER.HVIS.SETT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er det samme som SUMMERHVIS, men du kan bruke flere vilkår. Så i dette eksemplet kan du søke etter frukt og type i stedet for bare frukt. Velg celle H17, og skriv inn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=SUMMER.HVIS.SETT(H3:H14;F3:F14;F17;G3:G14;G17).</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SUMMER.HVIS.SETT</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er strukturert slik:</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shp_Trinn"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116</xdr:row>
      <xdr:rowOff>152400</xdr:rowOff>
    </xdr:from>
    <xdr:to>
      <xdr:col>1</xdr:col>
      <xdr:colOff>5238749</xdr:colOff>
      <xdr:row>135</xdr:row>
      <xdr:rowOff>167837</xdr:rowOff>
    </xdr:to>
    <xdr:grpSp>
      <xdr:nvGrpSpPr>
        <xdr:cNvPr id="202" name="Mer om SUMMERHVIS"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2860000"/>
          <a:ext cx="5724525" cy="3673037"/>
          <a:chOff x="347872" y="13364013"/>
          <a:chExt cx="5695950" cy="3673037"/>
        </a:xfrm>
      </xdr:grpSpPr>
      <xdr:sp macro="" textlink="">
        <xdr:nvSpPr>
          <xdr:cNvPr id="203" name="Rektangel 202" descr="Bakgrunn">
            <a:extLst>
              <a:ext uri="{FF2B5EF4-FFF2-40B4-BE49-F238E27FC236}">
                <a16:creationId xmlns:a16="http://schemas.microsoft.com/office/drawing/2014/main" id="{511D36F9-540E-473D-938B-915FC423BB65}"/>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04" name="Rett linje 203" descr="Dekorativ linje">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Rett linje 204" descr="Dekorativ linje">
            <a:extLst>
              <a:ext uri="{FF2B5EF4-FFF2-40B4-BE49-F238E27FC236}">
                <a16:creationId xmlns:a16="http://schemas.microsoft.com/office/drawing/2014/main" id="{723D124C-02B5-4BA5-9E97-CD05528A4CEB}"/>
              </a:ext>
            </a:extLst>
          </xdr:cNvPr>
          <xdr:cNvCxnSpPr>
            <a:cxnSpLocks/>
          </xdr:cNvCxnSpPr>
        </xdr:nvCxnSpPr>
        <xdr:spPr>
          <a:xfrm>
            <a:off x="547944"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Trinn" descr="SUMMERHVIS med et verdiargument&#10;">
            <a:extLst>
              <a:ext uri="{FF2B5EF4-FFF2-40B4-BE49-F238E27FC236}">
                <a16:creationId xmlns:a16="http://schemas.microsoft.com/office/drawing/2014/main" id="{5235BA6D-D4C0-4535-80CC-C79544A0F77D}"/>
              </a:ext>
            </a:extLst>
          </xdr:cNvPr>
          <xdr:cNvSpPr txBox="1"/>
        </xdr:nvSpPr>
        <xdr:spPr>
          <a:xfrm>
            <a:off x="547944" y="1348815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SUMMERHVIS med et verdiargument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Trinn" descr="Her er et eksempel på at SUMMERHVIS-funksjonen bruker større enn for å finne alle verdier større enn et bestemt beløp:&#10;&#10;">
            <a:extLst>
              <a:ext uri="{FF2B5EF4-FFF2-40B4-BE49-F238E27FC236}">
                <a16:creationId xmlns:a16="http://schemas.microsoft.com/office/drawing/2014/main" id="{792313DA-1F40-48BD-8EAF-3D313D4FB9FC}"/>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er et eksempel på at </a:t>
            </a:r>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SUMMERHVIS</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-funksjonen bruker større enn (</a:t>
            </a:r>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for å finne alle verdier større enn et bestemt beløp:</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Trinn" descr="OBS! Hvis du lager mange SUMMERHVIS-formler, kan det hende at en pivottabell er en bedre løsning. Klikk for å se artikkelen om pivottabeller på nettet for mer informasjon&#10;">
            <a:hlinkClick xmlns:r="http://schemas.openxmlformats.org/officeDocument/2006/relationships" r:id="rId18" tooltip="Velg for å gå til pivottabellregnearket"/>
            <a:extLst>
              <a:ext uri="{FF2B5EF4-FFF2-40B4-BE49-F238E27FC236}">
                <a16:creationId xmlns:a16="http://schemas.microsoft.com/office/drawing/2014/main" id="{34FB80A3-CAA8-4879-81AA-6C9C6DA04FF8}"/>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OBS!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Hvis</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du lager mange betingede formler, kan det hende at en pivottabell er en bedre løsning. </a:t>
            </a:r>
            <a:r>
              <a:rPr lang="nb-no"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 denne artikkelen om pivottabeller for mer informasjon</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Tekstboks 100" descr="=SUMMERHVIS(D118:D122,&quot;&gt;=50&quot;)&#10;&#10;&#10;">
            <a:extLst>
              <a:ext uri="{FF2B5EF4-FFF2-40B4-BE49-F238E27FC236}">
                <a16:creationId xmlns:a16="http://schemas.microsoft.com/office/drawing/2014/main" id="{081FEA47-A154-4881-BA88-6F77A1DA2820}"/>
              </a:ext>
            </a:extLst>
          </xdr:cNvPr>
          <xdr:cNvSpPr txBox="1"/>
        </xdr:nvSpPr>
        <xdr:spPr>
          <a:xfrm>
            <a:off x="541774" y="15754051"/>
            <a:ext cx="4506916"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nb-no" sz="2000">
                <a:effectLst/>
                <a:latin typeface="Courier New" panose="02070309020205020404" pitchFamily="49" charset="0"/>
                <a:ea typeface="Times New Roman" panose="02020603050405020304" pitchFamily="18" charset="0"/>
                <a:cs typeface="Courier New" panose="02070309020205020404" pitchFamily="49" charset="0"/>
              </a:rPr>
              <a:t>=</a:t>
            </a:r>
            <a:r>
              <a:rPr lang="nb-no"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SUMMERHVIS(D118:D122;"&gt;=</a:t>
            </a:r>
            <a:r>
              <a:rPr lang="nb-no"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210" name="Venstre klammeparentes 209">
            <a:extLst>
              <a:ext uri="{FF2B5EF4-FFF2-40B4-BE49-F238E27FC236}">
                <a16:creationId xmlns:a16="http://schemas.microsoft.com/office/drawing/2014/main" id="{D4198EE4-6DA5-4995-A5C3-297510D75CBC}"/>
              </a:ext>
            </a:extLst>
          </xdr:cNvPr>
          <xdr:cNvSpPr/>
        </xdr:nvSpPr>
        <xdr:spPr>
          <a:xfrm rot="5400000">
            <a:off x="1314714" y="14865417"/>
            <a:ext cx="239682" cy="14659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1" name="Tekstboks 2" descr="Summer noen verdier basert på dette vilkåret:&#10;">
            <a:extLst>
              <a:ext uri="{FF2B5EF4-FFF2-40B4-BE49-F238E27FC236}">
                <a16:creationId xmlns:a16="http://schemas.microsoft.com/office/drawing/2014/main" id="{68686DE4-CB48-4915-8A63-E98D9F67B388}"/>
              </a:ext>
            </a:extLst>
          </xdr:cNvPr>
          <xdr:cNvSpPr txBox="1">
            <a:spLocks noChangeArrowheads="1"/>
          </xdr:cNvSpPr>
        </xdr:nvSpPr>
        <xdr:spPr bwMode="auto">
          <a:xfrm>
            <a:off x="948101"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Summer noen verdier basert på dette vilkåret:</a:t>
            </a:r>
          </a:p>
        </xdr:txBody>
      </xdr:sp>
      <xdr:sp macro="" textlink="">
        <xdr:nvSpPr>
          <xdr:cNvPr id="212" name="Venstre klammeparentes 211">
            <a:extLst>
              <a:ext uri="{FF2B5EF4-FFF2-40B4-BE49-F238E27FC236}">
                <a16:creationId xmlns:a16="http://schemas.microsoft.com/office/drawing/2014/main" id="{1F715516-41DD-4007-B4E1-F5219D7F5E3F}"/>
              </a:ext>
            </a:extLst>
          </xdr:cNvPr>
          <xdr:cNvSpPr/>
        </xdr:nvSpPr>
        <xdr:spPr>
          <a:xfrm rot="5400000">
            <a:off x="2891007"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3" name="Tekstboks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2479134"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...Se gjennom disse cellene...</a:t>
            </a:r>
          </a:p>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Venstre klammeparentes 213">
            <a:extLst>
              <a:ext uri="{FF2B5EF4-FFF2-40B4-BE49-F238E27FC236}">
                <a16:creationId xmlns:a16="http://schemas.microsoft.com/office/drawing/2014/main" id="{DDE8A4F2-7D99-42CD-BA7B-3FD932A6B224}"/>
              </a:ext>
            </a:extLst>
          </xdr:cNvPr>
          <xdr:cNvSpPr/>
        </xdr:nvSpPr>
        <xdr:spPr>
          <a:xfrm rot="5400000">
            <a:off x="4148279" y="15171788"/>
            <a:ext cx="271590" cy="80894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5" name="Tekstboks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807729"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og hvis verdien er større enn 50, summer.</a:t>
            </a:r>
          </a:p>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133350</xdr:colOff>
      <xdr:row>24</xdr:row>
      <xdr:rowOff>19050</xdr:rowOff>
    </xdr:to>
    <xdr:grpSp>
      <xdr:nvGrpSpPr>
        <xdr:cNvPr id="216" name="Gruppe 215">
          <a:extLst>
            <a:ext uri="{FF2B5EF4-FFF2-40B4-BE49-F238E27FC236}">
              <a16:creationId xmlns:a16="http://schemas.microsoft.com/office/drawing/2014/main" id="{0FA38FBC-68F7-4669-920A-9D32BAD15061}"/>
            </a:ext>
          </a:extLst>
        </xdr:cNvPr>
        <xdr:cNvGrpSpPr/>
      </xdr:nvGrpSpPr>
      <xdr:grpSpPr>
        <a:xfrm>
          <a:off x="8976926" y="3964967"/>
          <a:ext cx="4548574" cy="1197583"/>
          <a:chOff x="9434126" y="7174892"/>
          <a:chExt cx="4148524" cy="1197583"/>
        </a:xfrm>
      </xdr:grpSpPr>
      <xdr:grpSp>
        <xdr:nvGrpSpPr>
          <xdr:cNvPr id="217" name="Gruppe 216">
            <a:extLst>
              <a:ext uri="{FF2B5EF4-FFF2-40B4-BE49-F238E27FC236}">
                <a16:creationId xmlns:a16="http://schemas.microsoft.com/office/drawing/2014/main" id="{CD1F56E6-4339-49C4-BA4B-9E71C6AAB175}"/>
              </a:ext>
            </a:extLst>
          </xdr:cNvPr>
          <xdr:cNvGrpSpPr/>
        </xdr:nvGrpSpPr>
        <xdr:grpSpPr>
          <a:xfrm>
            <a:off x="9434126" y="7219374"/>
            <a:ext cx="4148524" cy="1153101"/>
            <a:chOff x="10339001" y="7219374"/>
            <a:chExt cx="4148524" cy="1153101"/>
          </a:xfrm>
        </xdr:grpSpPr>
        <xdr:grpSp>
          <xdr:nvGrpSpPr>
            <xdr:cNvPr id="219" name="EKSPERTTIPS" descr="EKSPERTTIPS">
              <a:extLst>
                <a:ext uri="{FF2B5EF4-FFF2-40B4-BE49-F238E27FC236}">
                  <a16:creationId xmlns:a16="http://schemas.microsoft.com/office/drawing/2014/main" id="{80AEA6E2-8705-424F-9170-D839A6C17C4E}"/>
                </a:ext>
              </a:extLst>
            </xdr:cNvPr>
            <xdr:cNvGrpSpPr/>
          </xdr:nvGrpSpPr>
          <xdr:grpSpPr>
            <a:xfrm>
              <a:off x="11734800" y="7219950"/>
              <a:ext cx="2752725" cy="1152525"/>
              <a:chOff x="8448675" y="2143125"/>
              <a:chExt cx="2419160" cy="1145492"/>
            </a:xfrm>
          </xdr:grpSpPr>
          <xdr:pic>
            <xdr:nvPicPr>
              <xdr:cNvPr id="221" name="Grafikk 2" descr="Ugle">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xmlns="" r:embed="rId20"/>
                  </a:ext>
                </a:extLst>
              </a:blip>
              <a:stretch>
                <a:fillRect/>
              </a:stretch>
            </xdr:blipFill>
            <xdr:spPr>
              <a:xfrm>
                <a:off x="8448675" y="2170284"/>
                <a:ext cx="444647" cy="444647"/>
              </a:xfrm>
              <a:prstGeom prst="rect">
                <a:avLst/>
              </a:prstGeom>
            </xdr:spPr>
          </xdr:pic>
          <xdr:sp macro="" textlink="">
            <xdr:nvSpPr>
              <xdr:cNvPr id="222" name="Trinn"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085783" cy="114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EKSPERTTIPS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nb-no" sz="1100" kern="0">
                    <a:solidFill>
                      <a:schemeClr val="bg2">
                        <a:lumMod val="25000"/>
                      </a:schemeClr>
                    </a:solidFill>
                    <a:ea typeface="Segoe UI" pitchFamily="34" charset="0"/>
                    <a:cs typeface="Segoe UI Light" panose="020B0502040204020203" pitchFamily="34" charset="0"/>
                  </a:rPr>
                  <a:t>Hver av frukt- og typecellene har rullegardinlister hvor du kan velge forskjellige frukter. Prøv det, og se formlene oppdateres automatisk.</a:t>
                </a:r>
              </a:p>
            </xdr:txBody>
          </xdr:sp>
        </xdr:grpSp>
        <xdr:sp macro="" textlink="">
          <xdr:nvSpPr>
            <xdr:cNvPr id="220" name="Frihåndsform: Figur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218" name="Frihåndsform: Figur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xdr:from>
      <xdr:col>1</xdr:col>
      <xdr:colOff>200024</xdr:colOff>
      <xdr:row>12</xdr:row>
      <xdr:rowOff>38100</xdr:rowOff>
    </xdr:from>
    <xdr:to>
      <xdr:col>1</xdr:col>
      <xdr:colOff>5086349</xdr:colOff>
      <xdr:row>22</xdr:row>
      <xdr:rowOff>57150</xdr:rowOff>
    </xdr:to>
    <xdr:grpSp>
      <xdr:nvGrpSpPr>
        <xdr:cNvPr id="223" name="Gruppe 222">
          <a:extLst>
            <a:ext uri="{FF2B5EF4-FFF2-40B4-BE49-F238E27FC236}">
              <a16:creationId xmlns:a16="http://schemas.microsoft.com/office/drawing/2014/main" id="{6D0DD3D5-631D-4EF0-B8E5-3D745F7C34F8}"/>
            </a:ext>
          </a:extLst>
        </xdr:cNvPr>
        <xdr:cNvGrpSpPr/>
      </xdr:nvGrpSpPr>
      <xdr:grpSpPr>
        <a:xfrm>
          <a:off x="1047749" y="2895600"/>
          <a:ext cx="4886325" cy="1924050"/>
          <a:chOff x="3047999" y="4524375"/>
          <a:chExt cx="4886325" cy="1924050"/>
        </a:xfrm>
      </xdr:grpSpPr>
      <xdr:sp macro="" textlink="">
        <xdr:nvSpPr>
          <xdr:cNvPr id="224" name="txt_Formel" descr="=SUMMERHVIS(C3:C14,C17,D3:D4)&#10;">
            <a:extLst>
              <a:ext uri="{FF2B5EF4-FFF2-40B4-BE49-F238E27FC236}">
                <a16:creationId xmlns:a16="http://schemas.microsoft.com/office/drawing/2014/main" id="{DCB35442-6216-467A-BC97-109CD36E5CB5}"/>
              </a:ext>
            </a:extLst>
          </xdr:cNvPr>
          <xdr:cNvSpPr txBox="1"/>
        </xdr:nvSpPr>
        <xdr:spPr>
          <a:xfrm>
            <a:off x="3047999" y="5334000"/>
            <a:ext cx="46386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nb-no" sz="2000">
                <a:solidFill>
                  <a:srgbClr val="000000"/>
                </a:solidFill>
                <a:effectLst/>
                <a:latin typeface="Courier New" panose="02070309020205020404" pitchFamily="49" charset="0"/>
                <a:ea typeface="Times New Roman" panose="02020603050405020304" pitchFamily="18" charset="0"/>
              </a:rPr>
              <a:t>=SUMMERHVIS(C3:C14;C17;D3:D14)</a:t>
            </a:r>
            <a:endParaRPr lang="en-US" sz="2000">
              <a:effectLst/>
              <a:latin typeface="Courier New" panose="02070309020205020404" pitchFamily="49" charset="0"/>
              <a:ea typeface="Times New Roman" panose="02020603050405020304" pitchFamily="18" charset="0"/>
            </a:endParaRPr>
          </a:p>
        </xdr:txBody>
      </xdr:sp>
      <xdr:grpSp>
        <xdr:nvGrpSpPr>
          <xdr:cNvPr id="225" name="Gruppe 224">
            <a:extLst>
              <a:ext uri="{FF2B5EF4-FFF2-40B4-BE49-F238E27FC236}">
                <a16:creationId xmlns:a16="http://schemas.microsoft.com/office/drawing/2014/main" id="{32BCCB5A-A2CD-497F-BF2F-258696BB6511}"/>
              </a:ext>
            </a:extLst>
          </xdr:cNvPr>
          <xdr:cNvGrpSpPr/>
        </xdr:nvGrpSpPr>
        <xdr:grpSpPr>
          <a:xfrm>
            <a:off x="4695825" y="4524375"/>
            <a:ext cx="1247775" cy="861227"/>
            <a:chOff x="4695825" y="4524375"/>
            <a:chExt cx="1247775" cy="861227"/>
          </a:xfrm>
        </xdr:grpSpPr>
        <xdr:sp macro="" textlink="">
          <xdr:nvSpPr>
            <xdr:cNvPr id="232" name="FormelKlammeparentesØvre">
              <a:extLst>
                <a:ext uri="{FF2B5EF4-FFF2-40B4-BE49-F238E27FC236}">
                  <a16:creationId xmlns:a16="http://schemas.microsoft.com/office/drawing/2014/main" id="{30BE69DA-1183-4CDD-B940-0CD4E6DE5022}"/>
                </a:ext>
              </a:extLst>
            </xdr:cNvPr>
            <xdr:cNvSpPr/>
          </xdr:nvSpPr>
          <xdr:spPr>
            <a:xfrm rot="5400000">
              <a:off x="5064832"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3" name="txt_FormelBildeforklaringØvre" descr="Hvilket område vil du se på?&#10;&#10;">
              <a:extLst>
                <a:ext uri="{FF2B5EF4-FFF2-40B4-BE49-F238E27FC236}">
                  <a16:creationId xmlns:a16="http://schemas.microsoft.com/office/drawing/2014/main" id="{FC61B534-CB59-4B54-8582-02E46A40345E}"/>
                </a:ext>
              </a:extLst>
            </xdr:cNvPr>
            <xdr:cNvSpPr txBox="1">
              <a:spLocks noChangeArrowheads="1"/>
            </xdr:cNvSpPr>
          </xdr:nvSpPr>
          <xdr:spPr bwMode="auto">
            <a:xfrm>
              <a:off x="4695825" y="4524375"/>
              <a:ext cx="1247775"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Hvilket område vil du se på?</a:t>
              </a:r>
            </a:p>
          </xdr:txBody>
        </xdr:sp>
      </xdr:grpSp>
      <xdr:grpSp>
        <xdr:nvGrpSpPr>
          <xdr:cNvPr id="226" name="Gruppe 225">
            <a:extLst>
              <a:ext uri="{FF2B5EF4-FFF2-40B4-BE49-F238E27FC236}">
                <a16:creationId xmlns:a16="http://schemas.microsoft.com/office/drawing/2014/main" id="{6FA221CD-940C-4567-B73C-941BDC0DD971}"/>
              </a:ext>
            </a:extLst>
          </xdr:cNvPr>
          <xdr:cNvGrpSpPr/>
        </xdr:nvGrpSpPr>
        <xdr:grpSpPr>
          <a:xfrm>
            <a:off x="6000749" y="4524375"/>
            <a:ext cx="1933575" cy="861228"/>
            <a:chOff x="6000749" y="4524375"/>
            <a:chExt cx="1933575" cy="861228"/>
          </a:xfrm>
        </xdr:grpSpPr>
        <xdr:sp macro="" textlink="">
          <xdr:nvSpPr>
            <xdr:cNvPr id="230" name="FormelKlammeparentesØvre">
              <a:extLst>
                <a:ext uri="{FF2B5EF4-FFF2-40B4-BE49-F238E27FC236}">
                  <a16:creationId xmlns:a16="http://schemas.microsoft.com/office/drawing/2014/main" id="{0F30C154-2F1F-4A51-9F6F-727C94B1953E}"/>
                </a:ext>
              </a:extLst>
            </xdr:cNvPr>
            <xdr:cNvSpPr/>
          </xdr:nvSpPr>
          <xdr:spPr>
            <a:xfrm rot="5400000">
              <a:off x="6755998" y="4664477"/>
              <a:ext cx="499277" cy="94297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1" name="txt_FormelBildeforklaringØvre" descr="For hvert treff, hvilket område vil du summere i?&#10;&#10;">
              <a:extLst>
                <a:ext uri="{FF2B5EF4-FFF2-40B4-BE49-F238E27FC236}">
                  <a16:creationId xmlns:a16="http://schemas.microsoft.com/office/drawing/2014/main" id="{DA6683AA-4CC0-471A-A679-B838AA382F23}"/>
                </a:ext>
              </a:extLst>
            </xdr:cNvPr>
            <xdr:cNvSpPr txBox="1">
              <a:spLocks noChangeArrowheads="1"/>
            </xdr:cNvSpPr>
          </xdr:nvSpPr>
          <xdr:spPr bwMode="auto">
            <a:xfrm>
              <a:off x="6000749" y="4524375"/>
              <a:ext cx="1933575"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For hvert treff, hvilket område vil du summere?</a:t>
              </a:r>
            </a:p>
          </xdr:txBody>
        </xdr:sp>
      </xdr:grpSp>
      <xdr:grpSp>
        <xdr:nvGrpSpPr>
          <xdr:cNvPr id="227" name="Gruppe 226">
            <a:extLst>
              <a:ext uri="{FF2B5EF4-FFF2-40B4-BE49-F238E27FC236}">
                <a16:creationId xmlns:a16="http://schemas.microsoft.com/office/drawing/2014/main" id="{19ECD3AD-6B72-4E46-8FCA-D4C2D3D56A1B}"/>
              </a:ext>
            </a:extLst>
          </xdr:cNvPr>
          <xdr:cNvGrpSpPr/>
        </xdr:nvGrpSpPr>
        <xdr:grpSpPr>
          <a:xfrm>
            <a:off x="5248275" y="5610223"/>
            <a:ext cx="1838325" cy="838202"/>
            <a:chOff x="5248275" y="5610223"/>
            <a:chExt cx="1838325" cy="838202"/>
          </a:xfrm>
        </xdr:grpSpPr>
        <xdr:sp macro="" textlink="">
          <xdr:nvSpPr>
            <xdr:cNvPr id="228" name="FormelKlammeparentesNedre">
              <a:extLst>
                <a:ext uri="{FF2B5EF4-FFF2-40B4-BE49-F238E27FC236}">
                  <a16:creationId xmlns:a16="http://schemas.microsoft.com/office/drawing/2014/main" id="{C4C24EC1-E28F-4850-952E-C211297DA95C}"/>
                </a:ext>
              </a:extLst>
            </xdr:cNvPr>
            <xdr:cNvSpPr/>
          </xdr:nvSpPr>
          <xdr:spPr>
            <a:xfrm rot="16200000">
              <a:off x="591303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29" name="txt_FormelBildeforklaringNedre" descr="Hvilken verdi (tekst eller tall) vil du se etter?&#10;&#10;">
              <a:extLst>
                <a:ext uri="{FF2B5EF4-FFF2-40B4-BE49-F238E27FC236}">
                  <a16:creationId xmlns:a16="http://schemas.microsoft.com/office/drawing/2014/main" id="{B9D27F57-F8C2-4EE5-AF26-66707B0E05AE}"/>
                </a:ext>
              </a:extLst>
            </xdr:cNvPr>
            <xdr:cNvSpPr txBox="1">
              <a:spLocks noChangeArrowheads="1"/>
            </xdr:cNvSpPr>
          </xdr:nvSpPr>
          <xdr:spPr bwMode="auto">
            <a:xfrm>
              <a:off x="5248275" y="5962650"/>
              <a:ext cx="1838325" cy="485775"/>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Hvilken verdi (tekst eller tall) vil du se etter?</a:t>
              </a:r>
            </a:p>
          </xdr:txBody>
        </xdr:sp>
      </xdr:grpSp>
    </xdr:grpSp>
    <xdr:clientData/>
  </xdr:twoCellAnchor>
  <xdr:twoCellAnchor>
    <xdr:from>
      <xdr:col>0</xdr:col>
      <xdr:colOff>371475</xdr:colOff>
      <xdr:row>28</xdr:row>
      <xdr:rowOff>142875</xdr:rowOff>
    </xdr:from>
    <xdr:to>
      <xdr:col>1</xdr:col>
      <xdr:colOff>5162550</xdr:colOff>
      <xdr:row>42</xdr:row>
      <xdr:rowOff>180975</xdr:rowOff>
    </xdr:to>
    <xdr:grpSp>
      <xdr:nvGrpSpPr>
        <xdr:cNvPr id="234" name="Gruppe 233">
          <a:extLst>
            <a:ext uri="{FF2B5EF4-FFF2-40B4-BE49-F238E27FC236}">
              <a16:creationId xmlns:a16="http://schemas.microsoft.com/office/drawing/2014/main" id="{728ED977-068D-4BDD-9900-E7A1A0E01A3A}"/>
            </a:ext>
          </a:extLst>
        </xdr:cNvPr>
        <xdr:cNvGrpSpPr/>
      </xdr:nvGrpSpPr>
      <xdr:grpSpPr>
        <a:xfrm>
          <a:off x="371475" y="6048375"/>
          <a:ext cx="5638800" cy="2705100"/>
          <a:chOff x="3048000" y="2390775"/>
          <a:chExt cx="5762625" cy="2766074"/>
        </a:xfrm>
      </xdr:grpSpPr>
      <xdr:sp macro="" textlink="">
        <xdr:nvSpPr>
          <xdr:cNvPr id="235" name="FormelKlammeparentesNedre">
            <a:extLst>
              <a:ext uri="{FF2B5EF4-FFF2-40B4-BE49-F238E27FC236}">
                <a16:creationId xmlns:a16="http://schemas.microsoft.com/office/drawing/2014/main" id="{453E28FE-C60F-4575-A21E-10394924F1B6}"/>
              </a:ext>
            </a:extLst>
          </xdr:cNvPr>
          <xdr:cNvSpPr/>
        </xdr:nvSpPr>
        <xdr:spPr>
          <a:xfrm rot="16200000">
            <a:off x="7509298"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6" name="FormelKlammeparentesNedre">
            <a:extLst>
              <a:ext uri="{FF2B5EF4-FFF2-40B4-BE49-F238E27FC236}">
                <a16:creationId xmlns:a16="http://schemas.microsoft.com/office/drawing/2014/main" id="{B085E19B-EB18-43E6-AB6C-14F6D2AFA1F7}"/>
              </a:ext>
            </a:extLst>
          </xdr:cNvPr>
          <xdr:cNvSpPr/>
        </xdr:nvSpPr>
        <xdr:spPr>
          <a:xfrm rot="16200000">
            <a:off x="6184393"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7" name="FormelKlammeparentesØvre">
            <a:extLst>
              <a:ext uri="{FF2B5EF4-FFF2-40B4-BE49-F238E27FC236}">
                <a16:creationId xmlns:a16="http://schemas.microsoft.com/office/drawing/2014/main" id="{603AD5F7-68AF-446A-BFE6-540AB775EE0B}"/>
              </a:ext>
            </a:extLst>
          </xdr:cNvPr>
          <xdr:cNvSpPr/>
        </xdr:nvSpPr>
        <xdr:spPr>
          <a:xfrm rot="5400000">
            <a:off x="8173766" y="3159526"/>
            <a:ext cx="499277" cy="485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8" name="FormelKlammeparentesØvre">
            <a:extLst>
              <a:ext uri="{FF2B5EF4-FFF2-40B4-BE49-F238E27FC236}">
                <a16:creationId xmlns:a16="http://schemas.microsoft.com/office/drawing/2014/main" id="{7F46ED5B-D0A5-48EA-9808-55AA0B5DCFB6}"/>
              </a:ext>
            </a:extLst>
          </xdr:cNvPr>
          <xdr:cNvSpPr/>
        </xdr:nvSpPr>
        <xdr:spPr>
          <a:xfrm rot="5400000">
            <a:off x="6868436" y="3176497"/>
            <a:ext cx="453888" cy="45183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9" name="FormelKlammeparentesØvre">
            <a:extLst>
              <a:ext uri="{FF2B5EF4-FFF2-40B4-BE49-F238E27FC236}">
                <a16:creationId xmlns:a16="http://schemas.microsoft.com/office/drawing/2014/main" id="{2B008E04-D970-4F41-8120-26A572840D06}"/>
              </a:ext>
            </a:extLst>
          </xdr:cNvPr>
          <xdr:cNvSpPr/>
        </xdr:nvSpPr>
        <xdr:spPr>
          <a:xfrm rot="5400000">
            <a:off x="5309774" y="3022783"/>
            <a:ext cx="499277" cy="75926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40" name="txt_Formel" descr="=SUMMER.HVIS.SETT(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280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nb-no" sz="1550">
                <a:solidFill>
                  <a:srgbClr val="000000"/>
                </a:solidFill>
                <a:effectLst/>
                <a:latin typeface="Courier New" panose="02070309020205020404" pitchFamily="49" charset="0"/>
                <a:ea typeface="Times New Roman" panose="02020603050405020304" pitchFamily="18" charset="0"/>
              </a:rPr>
              <a:t>=SUMMER.HVIS.SETT(H3:H14;F3:F14;F17;G3:G14;G17)</a:t>
            </a:r>
            <a:endParaRPr lang="en-US" sz="1550">
              <a:effectLst/>
              <a:latin typeface="Courier New" panose="02070309020205020404" pitchFamily="49" charset="0"/>
              <a:ea typeface="Times New Roman" panose="02020603050405020304" pitchFamily="18" charset="0"/>
            </a:endParaRPr>
          </a:p>
        </xdr:txBody>
      </xdr:sp>
      <xdr:sp macro="" textlink="">
        <xdr:nvSpPr>
          <xdr:cNvPr id="241" name="txt_FormelBildeforklaringØvre" descr="Hvilket område vil du summere?&#10;&#10;">
            <a:extLst>
              <a:ext uri="{FF2B5EF4-FFF2-40B4-BE49-F238E27FC236}">
                <a16:creationId xmlns:a16="http://schemas.microsoft.com/office/drawing/2014/main" id="{5209C66A-5C8F-41D1-8DB2-9F8FD328852E}"/>
              </a:ext>
            </a:extLst>
          </xdr:cNvPr>
          <xdr:cNvSpPr txBox="1">
            <a:spLocks noChangeArrowheads="1"/>
          </xdr:cNvSpPr>
        </xdr:nvSpPr>
        <xdr:spPr bwMode="auto">
          <a:xfrm>
            <a:off x="5066238"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Hvilket område vil du summere?</a:t>
            </a:r>
          </a:p>
        </xdr:txBody>
      </xdr:sp>
      <xdr:sp macro="" textlink="">
        <xdr:nvSpPr>
          <xdr:cNvPr id="242" name="txt_FormelBildeforklaringØvre" descr="Dette er vilkåret for det første treffet&#10;&#10;">
            <a:extLst>
              <a:ext uri="{FF2B5EF4-FFF2-40B4-BE49-F238E27FC236}">
                <a16:creationId xmlns:a16="http://schemas.microsoft.com/office/drawing/2014/main" id="{286630EC-EA3F-4D50-8FFF-0ED884EEF636}"/>
              </a:ext>
            </a:extLst>
          </xdr:cNvPr>
          <xdr:cNvSpPr txBox="1">
            <a:spLocks noChangeArrowheads="1"/>
          </xdr:cNvSpPr>
        </xdr:nvSpPr>
        <xdr:spPr bwMode="auto">
          <a:xfrm>
            <a:off x="6611074"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Dette er vilkåret for det første treffet</a:t>
            </a:r>
          </a:p>
        </xdr:txBody>
      </xdr:sp>
      <xdr:sp macro="" textlink="">
        <xdr:nvSpPr>
          <xdr:cNvPr id="243" name="txt_FormelBildeforklaringØvre" descr="Dette er vilkåret for det andre treffet&#10;">
            <a:extLst>
              <a:ext uri="{FF2B5EF4-FFF2-40B4-BE49-F238E27FC236}">
                <a16:creationId xmlns:a16="http://schemas.microsoft.com/office/drawing/2014/main" id="{B3BB2D28-068F-4AB6-BFAC-B52FC9070566}"/>
              </a:ext>
            </a:extLst>
          </xdr:cNvPr>
          <xdr:cNvSpPr txBox="1">
            <a:spLocks noChangeArrowheads="1"/>
          </xdr:cNvSpPr>
        </xdr:nvSpPr>
        <xdr:spPr bwMode="auto">
          <a:xfrm>
            <a:off x="7820025"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Dette er vilkåret for det andre treffet</a:t>
            </a:r>
          </a:p>
        </xdr:txBody>
      </xdr:sp>
      <xdr:sp macro="" textlink="">
        <xdr:nvSpPr>
          <xdr:cNvPr id="244" name="txt_FormelBildeforklaringNedre" descr="Dette er det første området å se etter treff i&#10;&#10;">
            <a:extLst>
              <a:ext uri="{FF2B5EF4-FFF2-40B4-BE49-F238E27FC236}">
                <a16:creationId xmlns:a16="http://schemas.microsoft.com/office/drawing/2014/main" id="{0209406C-4AC6-478F-BBC6-E1CFFB3DE19A}"/>
              </a:ext>
            </a:extLst>
          </xdr:cNvPr>
          <xdr:cNvSpPr txBox="1">
            <a:spLocks noChangeArrowheads="1"/>
          </xdr:cNvSpPr>
        </xdr:nvSpPr>
        <xdr:spPr bwMode="auto">
          <a:xfrm>
            <a:off x="5947461" y="4257675"/>
            <a:ext cx="973138"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Dette er det første området å se etter treff i</a:t>
            </a:r>
          </a:p>
        </xdr:txBody>
      </xdr:sp>
      <xdr:sp macro="" textlink="">
        <xdr:nvSpPr>
          <xdr:cNvPr id="245" name="txt_FormelBildeforklaringNedre" descr="Dette er det andre området å se etter treff i&#10;">
            <a:extLst>
              <a:ext uri="{FF2B5EF4-FFF2-40B4-BE49-F238E27FC236}">
                <a16:creationId xmlns:a16="http://schemas.microsoft.com/office/drawing/2014/main" id="{4ADCD88A-8CD3-475F-887A-B5D4E4DD79EB}"/>
              </a:ext>
            </a:extLst>
          </xdr:cNvPr>
          <xdr:cNvSpPr txBox="1">
            <a:spLocks noChangeArrowheads="1"/>
          </xdr:cNvSpPr>
        </xdr:nvSpPr>
        <xdr:spPr bwMode="auto">
          <a:xfrm>
            <a:off x="7302216" y="4257675"/>
            <a:ext cx="973138"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Dette er det andre området å se etter treff i</a:t>
            </a:r>
          </a:p>
        </xdr:txBody>
      </xdr:sp>
    </xdr:grpSp>
    <xdr:clientData/>
  </xdr:twoCellAnchor>
  <xdr:twoCellAnchor>
    <xdr:from>
      <xdr:col>0</xdr:col>
      <xdr:colOff>581024</xdr:colOff>
      <xdr:row>44</xdr:row>
      <xdr:rowOff>123825</xdr:rowOff>
    </xdr:from>
    <xdr:to>
      <xdr:col>1</xdr:col>
      <xdr:colOff>2757299</xdr:colOff>
      <xdr:row>47</xdr:row>
      <xdr:rowOff>83249</xdr:rowOff>
    </xdr:to>
    <xdr:sp macro="" textlink="">
      <xdr:nvSpPr>
        <xdr:cNvPr id="246" name="Flere detaljer-knappen" descr="Velg et alternativ for å få mer informasjon.">
          <a:hlinkClick xmlns:r="http://schemas.openxmlformats.org/officeDocument/2006/relationships" r:id="rId21"/>
          <a:extLst>
            <a:ext uri="{FF2B5EF4-FFF2-40B4-BE49-F238E27FC236}">
              <a16:creationId xmlns:a16="http://schemas.microsoft.com/office/drawing/2014/main" id="{1C7F4B40-82FF-4BFC-9078-CC27BDDEEE61}"/>
            </a:ext>
          </a:extLst>
        </xdr:cNvPr>
        <xdr:cNvSpPr/>
      </xdr:nvSpPr>
      <xdr:spPr>
        <a:xfrm>
          <a:off x="581024" y="9077325"/>
          <a:ext cx="302400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Velg et alternativ for å få mer informasjon.</a:t>
          </a:r>
        </a:p>
      </xdr:txBody>
    </xdr:sp>
    <xdr:clientData/>
  </xdr:twoCellAnchor>
  <xdr:twoCellAnchor>
    <xdr:from>
      <xdr:col>0</xdr:col>
      <xdr:colOff>361950</xdr:colOff>
      <xdr:row>92</xdr:row>
      <xdr:rowOff>85725</xdr:rowOff>
    </xdr:from>
    <xdr:to>
      <xdr:col>1</xdr:col>
      <xdr:colOff>5248275</xdr:colOff>
      <xdr:row>116</xdr:row>
      <xdr:rowOff>55476</xdr:rowOff>
    </xdr:to>
    <xdr:grpSp>
      <xdr:nvGrpSpPr>
        <xdr:cNvPr id="247" name="Gruppe 246">
          <a:extLst>
            <a:ext uri="{FF2B5EF4-FFF2-40B4-BE49-F238E27FC236}">
              <a16:creationId xmlns:a16="http://schemas.microsoft.com/office/drawing/2014/main" id="{09584E15-D790-4D76-92D3-066AB32B2FF1}"/>
            </a:ext>
          </a:extLst>
        </xdr:cNvPr>
        <xdr:cNvGrpSpPr/>
      </xdr:nvGrpSpPr>
      <xdr:grpSpPr>
        <a:xfrm>
          <a:off x="361950" y="18221325"/>
          <a:ext cx="5734050" cy="4541751"/>
          <a:chOff x="171450" y="17059274"/>
          <a:chExt cx="5734050" cy="4352925"/>
        </a:xfrm>
      </xdr:grpSpPr>
      <xdr:sp macro="" textlink="">
        <xdr:nvSpPr>
          <xdr:cNvPr id="248" name="txt_InnføringBakgrunn" descr="Bakgrunn">
            <a:extLst>
              <a:ext uri="{FF2B5EF4-FFF2-40B4-BE49-F238E27FC236}">
                <a16:creationId xmlns:a16="http://schemas.microsoft.com/office/drawing/2014/main" id="{8E61E9C5-65C2-4369-A6AF-D75ED603CD7B}"/>
              </a:ext>
            </a:extLst>
          </xdr:cNvPr>
          <xdr:cNvSpPr/>
        </xdr:nvSpPr>
        <xdr:spPr>
          <a:xfrm>
            <a:off x="171450" y="17059274"/>
            <a:ext cx="5734050" cy="4352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txt_InnføringTopptekst" descr="Flere betingede funksjoner">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Flere betingede funksjoner</a:t>
            </a:r>
          </a:p>
        </xdr:txBody>
      </xdr:sp>
      <xdr:cxnSp macro="">
        <xdr:nvCxnSpPr>
          <xdr:cNvPr id="250" name="txt_InnføringLinje1" descr="Dekorativ linje">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txt_InnføringLinje2" descr="Dekorativ linje">
            <a:extLst>
              <a:ext uri="{FF2B5EF4-FFF2-40B4-BE49-F238E27FC236}">
                <a16:creationId xmlns:a16="http://schemas.microsoft.com/office/drawing/2014/main" id="{27456BD0-9A31-4908-B32F-01511DF14E1C}"/>
              </a:ext>
            </a:extLst>
          </xdr:cNvPr>
          <xdr:cNvCxnSpPr>
            <a:cxnSpLocks/>
          </xdr:cNvCxnSpPr>
        </xdr:nvCxnSpPr>
        <xdr:spPr>
          <a:xfrm>
            <a:off x="374653" y="2069702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txt_InnføringIntroduksjon"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106,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42901" y="17765893"/>
            <a:ext cx="5410200" cy="2753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Du har allerede sett SUMMERHVIS, SUMMER.HVIS.SETT, ANTALL.HVIS og ANTALL.HVIS.SETT. Nå kan du prøve på egen hånd med de andre funksjonene, for eksempel </a:t>
            </a:r>
            <a:r>
              <a:rPr lang="nb-no"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GJENNOMSNITTHVIS/GJENNOMSNITT.HVIS.SETT</a:t>
            </a:r>
            <a:r>
              <a:rPr lang="nb-no"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nb-no"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MAKS.HVIS.SETT</a:t>
            </a:r>
            <a:r>
              <a:rPr lang="nb-no"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nb-no"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MIN.HVIS.SETT. </a:t>
            </a:r>
            <a:r>
              <a:rPr lang="nb-no"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De er alle strukturert på samme måte, så når du får én formel skrevet, kan du bare erstatte funksjonsnavnet med det du vil bruke. Vi har laget alle funksjonene du trenger til celle E106, slik at du kan kopiere og lime inn disse eller prøve å skrive dem inn selv.</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1548000" rtl="0" eaLnBrk="1" fontAlgn="auto" latinLnBrk="0" hangingPunct="1">
              <a:lnSpc>
                <a:spcPct val="100000"/>
              </a:lnSpc>
              <a:spcBef>
                <a:spcPts val="0"/>
              </a:spcBef>
              <a:spcAft>
                <a:spcPts val="0"/>
              </a:spcAft>
              <a:buClrTx/>
              <a:buSzTx/>
              <a:buFontTx/>
              <a:buNone/>
              <a:tabLst/>
              <a:defRPr/>
            </a:pPr>
            <a:r>
              <a:rPr lang="nb-no"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SUMMERHVIS	=SUMMERHVIS(C92:C103;C106;E92:E103) </a:t>
            </a:r>
          </a:p>
          <a:p>
            <a:pPr marL="0" marR="0" lvl="0" indent="0" defTabSz="756000" rtl="0" eaLnBrk="1" fontAlgn="auto" latinLnBrk="0" hangingPunct="1">
              <a:lnSpc>
                <a:spcPct val="100000"/>
              </a:lnSpc>
              <a:spcBef>
                <a:spcPts val="0"/>
              </a:spcBef>
              <a:spcAft>
                <a:spcPts val="0"/>
              </a:spcAft>
              <a:buClrTx/>
              <a:buSzTx/>
              <a:buFontTx/>
              <a:buNone/>
              <a:tabLst/>
              <a:defRPr/>
            </a:pPr>
            <a:r>
              <a:rPr lang="nb-no"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SUMMER.HVIS.SETT	 =SUMMER.HVIS.SETT(E92:E103;C92:C103;C106;D92:D103;D106) </a:t>
            </a:r>
          </a:p>
          <a:p>
            <a:pPr marL="0" marR="0" lvl="0" indent="0" defTabSz="756000" rtl="0" eaLnBrk="1" fontAlgn="auto" latinLnBrk="0" hangingPunct="1">
              <a:lnSpc>
                <a:spcPct val="100000"/>
              </a:lnSpc>
              <a:spcBef>
                <a:spcPts val="0"/>
              </a:spcBef>
              <a:spcAft>
                <a:spcPts val="0"/>
              </a:spcAft>
              <a:buClrTx/>
              <a:buSzTx/>
              <a:buFontTx/>
              <a:buNone/>
              <a:tabLst/>
              <a:defRPr/>
            </a:pPr>
            <a:r>
              <a:rPr lang="nb-no"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GJENNOMSNITTHVIS	 =GJENNOMSNITTHVIS(C92:C103;C106;E92:E103)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nb-no"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GJENNOMSNITT.HVIS.SETT  =GJENNOMSNITT.HVIS.SETT(E92:E103;C92:C103;C106;D92:D103;D106)</a:t>
            </a:r>
          </a:p>
          <a:p>
            <a:pPr marL="0" marR="0" lvl="0" indent="0" defTabSz="1512000" rtl="0" eaLnBrk="1" fontAlgn="auto" latinLnBrk="0" hangingPunct="1">
              <a:lnSpc>
                <a:spcPct val="100000"/>
              </a:lnSpc>
              <a:spcBef>
                <a:spcPts val="0"/>
              </a:spcBef>
              <a:spcAft>
                <a:spcPts val="0"/>
              </a:spcAft>
              <a:buClrTx/>
              <a:buSzTx/>
              <a:buFontTx/>
              <a:buNone/>
              <a:tabLst/>
              <a:defRPr/>
            </a:pPr>
            <a:r>
              <a:rPr lang="nb-no"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ANTALL.HVIS	 =ANTALL.HVIS(C92:C103;C106)</a:t>
            </a:r>
          </a:p>
          <a:p>
            <a:pPr marL="0" marR="0" lvl="0" indent="0" defTabSz="756000" rtl="0" eaLnBrk="1" fontAlgn="auto" latinLnBrk="0" hangingPunct="1">
              <a:lnSpc>
                <a:spcPct val="100000"/>
              </a:lnSpc>
              <a:spcBef>
                <a:spcPts val="0"/>
              </a:spcBef>
              <a:spcAft>
                <a:spcPts val="0"/>
              </a:spcAft>
              <a:buClrTx/>
              <a:buSzTx/>
              <a:buFontTx/>
              <a:buNone/>
              <a:tabLst/>
              <a:defRPr/>
            </a:pPr>
            <a:r>
              <a:rPr lang="nb-no"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ANTALL.HVIS.SETT	 =ANTALL.HVIS.SETT(C92:C103;C106;D92:D103;D106) </a:t>
            </a:r>
          </a:p>
          <a:p>
            <a:pPr marL="0" marR="0" lvl="0" indent="0" defTabSz="756000" rtl="0" eaLnBrk="1" fontAlgn="auto" latinLnBrk="0" hangingPunct="1">
              <a:lnSpc>
                <a:spcPct val="100000"/>
              </a:lnSpc>
              <a:spcBef>
                <a:spcPts val="0"/>
              </a:spcBef>
              <a:spcAft>
                <a:spcPts val="0"/>
              </a:spcAft>
              <a:buClrTx/>
              <a:buSzTx/>
              <a:buFontTx/>
              <a:buNone/>
              <a:tabLst/>
              <a:defRPr/>
            </a:pPr>
            <a:r>
              <a:rPr lang="nb-no"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MAKS.HVIS.SETT	 =MAKS.HVIS.SETT(E92:E103;C92:C103;C106;D92:D103;D106)</a:t>
            </a:r>
          </a:p>
          <a:p>
            <a:pPr marL="0" marR="0" lvl="0" indent="0" defTabSz="1548000" rtl="0" eaLnBrk="1" fontAlgn="auto" latinLnBrk="0" hangingPunct="1">
              <a:lnSpc>
                <a:spcPct val="100000"/>
              </a:lnSpc>
              <a:spcBef>
                <a:spcPts val="0"/>
              </a:spcBef>
              <a:spcAft>
                <a:spcPts val="0"/>
              </a:spcAft>
              <a:buClrTx/>
              <a:buSzTx/>
              <a:buFontTx/>
              <a:buNone/>
              <a:tabLst/>
              <a:defRPr/>
            </a:pPr>
            <a:r>
              <a:rPr lang="nb-no"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MIN.HVIS.SETT	=MIN.HVIS.SETT(E92:E103;C92:C103;C106;D92:D103;D106)</a:t>
            </a:r>
            <a:endParaRPr kumimoji="0" lang="en-US" sz="9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absolute">
    <xdr:from>
      <xdr:col>1</xdr:col>
      <xdr:colOff>3675111</xdr:colOff>
      <xdr:row>113</xdr:row>
      <xdr:rowOff>28575</xdr:rowOff>
    </xdr:from>
    <xdr:to>
      <xdr:col>1</xdr:col>
      <xdr:colOff>4950281</xdr:colOff>
      <xdr:row>114</xdr:row>
      <xdr:rowOff>173524</xdr:rowOff>
    </xdr:to>
    <xdr:sp macro="" textlink="">
      <xdr:nvSpPr>
        <xdr:cNvPr id="254" name="Neste-knapp" descr="Gå videre til neste ark">
          <a:hlinkClick xmlns:r="http://schemas.openxmlformats.org/officeDocument/2006/relationships" r:id="rId3" tooltip="Klikk her for å gå videre til neste ark"/>
          <a:extLst>
            <a:ext uri="{FF2B5EF4-FFF2-40B4-BE49-F238E27FC236}">
              <a16:creationId xmlns:a16="http://schemas.microsoft.com/office/drawing/2014/main" id="{9817BA26-3F9D-4337-96B5-9647A836BC8B}"/>
            </a:ext>
          </a:extLst>
        </xdr:cNvPr>
        <xdr:cNvSpPr/>
      </xdr:nvSpPr>
      <xdr:spPr>
        <a:xfrm>
          <a:off x="4522836" y="221646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a:t>
          </a:r>
        </a:p>
      </xdr:txBody>
    </xdr:sp>
    <xdr:clientData fPrintsWithSheet="0"/>
  </xdr:twoCellAnchor>
  <xdr:twoCellAnchor editAs="absolute">
    <xdr:from>
      <xdr:col>0</xdr:col>
      <xdr:colOff>361950</xdr:colOff>
      <xdr:row>48</xdr:row>
      <xdr:rowOff>76200</xdr:rowOff>
    </xdr:from>
    <xdr:to>
      <xdr:col>1</xdr:col>
      <xdr:colOff>5248275</xdr:colOff>
      <xdr:row>91</xdr:row>
      <xdr:rowOff>190499</xdr:rowOff>
    </xdr:to>
    <xdr:sp macro="" textlink="">
      <xdr:nvSpPr>
        <xdr:cNvPr id="255" name="Bakgrunn" descr="Bakgrunn">
          <a:extLst>
            <a:ext uri="{FF2B5EF4-FFF2-40B4-BE49-F238E27FC236}">
              <a16:creationId xmlns:a16="http://schemas.microsoft.com/office/drawing/2014/main" id="{59826756-6574-4AD7-87F3-D5BE531411BB}"/>
            </a:ext>
          </a:extLst>
        </xdr:cNvPr>
        <xdr:cNvSpPr/>
      </xdr:nvSpPr>
      <xdr:spPr>
        <a:xfrm>
          <a:off x="361950" y="9791700"/>
          <a:ext cx="5734050" cy="83438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52</xdr:row>
      <xdr:rowOff>28575</xdr:rowOff>
    </xdr:from>
    <xdr:to>
      <xdr:col>1</xdr:col>
      <xdr:colOff>4948224</xdr:colOff>
      <xdr:row>52</xdr:row>
      <xdr:rowOff>28575</xdr:rowOff>
    </xdr:to>
    <xdr:cxnSp macro="">
      <xdr:nvCxnSpPr>
        <xdr:cNvPr id="256" name="Nederste linje" descr="Dekorativ linje">
          <a:extLst>
            <a:ext uri="{FF2B5EF4-FFF2-40B4-BE49-F238E27FC236}">
              <a16:creationId xmlns:a16="http://schemas.microsoft.com/office/drawing/2014/main" id="{B4FBAF4C-2650-48DA-8BD4-CB9BC3AD86EB}"/>
            </a:ext>
          </a:extLst>
        </xdr:cNvPr>
        <xdr:cNvCxnSpPr>
          <a:cxnSpLocks/>
        </xdr:cNvCxnSpPr>
      </xdr:nvCxnSpPr>
      <xdr:spPr>
        <a:xfrm>
          <a:off x="547701" y="105060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49</xdr:row>
      <xdr:rowOff>9525</xdr:rowOff>
    </xdr:from>
    <xdr:to>
      <xdr:col>1</xdr:col>
      <xdr:colOff>4951420</xdr:colOff>
      <xdr:row>51</xdr:row>
      <xdr:rowOff>114367</xdr:rowOff>
    </xdr:to>
    <xdr:sp macro="" textlink="">
      <xdr:nvSpPr>
        <xdr:cNvPr id="257" name="Trinn" descr="Betingede funksjoner – ANTALL.HVIS&#10;">
          <a:extLst>
            <a:ext uri="{FF2B5EF4-FFF2-40B4-BE49-F238E27FC236}">
              <a16:creationId xmlns:a16="http://schemas.microsoft.com/office/drawing/2014/main" id="{4F5A7CA7-2EE0-4987-96BE-26C1F64A94A4}"/>
            </a:ext>
          </a:extLst>
        </xdr:cNvPr>
        <xdr:cNvSpPr txBox="1"/>
      </xdr:nvSpPr>
      <xdr:spPr>
        <a:xfrm>
          <a:off x="547701" y="991552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Betingede funksjoner – ANTALL.HVIS</a:t>
          </a:r>
        </a:p>
      </xdr:txBody>
    </xdr:sp>
    <xdr:clientData/>
  </xdr:twoCellAnchor>
  <xdr:twoCellAnchor editAs="absolute">
    <xdr:from>
      <xdr:col>0</xdr:col>
      <xdr:colOff>547701</xdr:colOff>
      <xdr:row>87</xdr:row>
      <xdr:rowOff>144992</xdr:rowOff>
    </xdr:from>
    <xdr:to>
      <xdr:col>1</xdr:col>
      <xdr:colOff>4948224</xdr:colOff>
      <xdr:row>87</xdr:row>
      <xdr:rowOff>144992</xdr:rowOff>
    </xdr:to>
    <xdr:cxnSp macro="">
      <xdr:nvCxnSpPr>
        <xdr:cNvPr id="258" name="Nederste linje" descr="Dekorativ linje">
          <a:extLst>
            <a:ext uri="{FF2B5EF4-FFF2-40B4-BE49-F238E27FC236}">
              <a16:creationId xmlns:a16="http://schemas.microsoft.com/office/drawing/2014/main" id="{C9452A63-9B04-434E-9908-862D1547B71D}"/>
            </a:ext>
          </a:extLst>
        </xdr:cNvPr>
        <xdr:cNvCxnSpPr>
          <a:cxnSpLocks/>
        </xdr:cNvCxnSpPr>
      </xdr:nvCxnSpPr>
      <xdr:spPr>
        <a:xfrm>
          <a:off x="547701" y="1732809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52</xdr:row>
      <xdr:rowOff>85725</xdr:rowOff>
    </xdr:from>
    <xdr:to>
      <xdr:col>1</xdr:col>
      <xdr:colOff>5015188</xdr:colOff>
      <xdr:row>56</xdr:row>
      <xdr:rowOff>133350</xdr:rowOff>
    </xdr:to>
    <xdr:sp macro="" textlink="">
      <xdr:nvSpPr>
        <xdr:cNvPr id="259" name="Innføring i hvordan du legger til tall" descr="Med ANTALL.HVIS og ANTALL.HVIS.SETT kan du telle verdier i et område basert på vilkår du angir. De er litt forskjellig fra de andre HVIS.- og HVIS.SETT-funksjonene, i og med at de bare har et vilkår og vilkårsområde. De evaluerer ikke ett område for så å se i et annet for å summere.&#10;">
          <a:extLst>
            <a:ext uri="{FF2B5EF4-FFF2-40B4-BE49-F238E27FC236}">
              <a16:creationId xmlns:a16="http://schemas.microsoft.com/office/drawing/2014/main" id="{FD69C356-A3A0-4ACC-9509-4D5AB4574A46}"/>
            </a:ext>
          </a:extLst>
        </xdr:cNvPr>
        <xdr:cNvSpPr txBox="1"/>
      </xdr:nvSpPr>
      <xdr:spPr>
        <a:xfrm>
          <a:off x="561975" y="10563225"/>
          <a:ext cx="5300938"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kern="1200">
              <a:solidFill>
                <a:schemeClr val="tx1">
                  <a:lumMod val="75000"/>
                  <a:lumOff val="25000"/>
                </a:schemeClr>
              </a:solidFill>
              <a:latin typeface="Segoe UI" panose="020B0502040204020203" pitchFamily="34" charset="0"/>
              <a:ea typeface="+mn-ea"/>
              <a:cs typeface="Segoe UI" panose="020B0502040204020203" pitchFamily="34" charset="0"/>
            </a:rPr>
            <a:t>Med</a:t>
          </a:r>
          <a:r>
            <a:rPr lang="nb-no" sz="1100" b="1" kern="1200">
              <a:solidFill>
                <a:schemeClr val="tx1">
                  <a:lumMod val="75000"/>
                  <a:lumOff val="25000"/>
                </a:schemeClr>
              </a:solidFill>
              <a:latin typeface="Segoe UI" panose="020B0502040204020203" pitchFamily="34" charset="0"/>
              <a:ea typeface="+mn-ea"/>
              <a:cs typeface="Segoe UI" panose="020B0502040204020203" pitchFamily="34" charset="0"/>
            </a:rPr>
            <a:t> ANTALL.HVIS</a:t>
          </a:r>
          <a:r>
            <a:rPr lang="nb-no" sz="1100" b="1" kern="1200" baseline="0">
              <a:solidFill>
                <a:schemeClr val="tx1">
                  <a:lumMod val="75000"/>
                  <a:lumOff val="25000"/>
                </a:schemeClr>
              </a:solidFill>
              <a:latin typeface="Segoe UI" panose="020B0502040204020203" pitchFamily="34" charset="0"/>
              <a:ea typeface="+mn-ea"/>
              <a:cs typeface="Segoe UI" panose="020B0502040204020203" pitchFamily="34" charset="0"/>
            </a:rPr>
            <a:t> </a:t>
          </a:r>
          <a:r>
            <a:rPr lang="nb-no" sz="1100" b="0" kern="1200" baseline="0">
              <a:solidFill>
                <a:schemeClr val="tx1">
                  <a:lumMod val="75000"/>
                  <a:lumOff val="25000"/>
                </a:schemeClr>
              </a:solidFill>
              <a:latin typeface="Segoe UI" panose="020B0502040204020203" pitchFamily="34" charset="0"/>
              <a:ea typeface="+mn-ea"/>
              <a:cs typeface="Segoe UI" panose="020B0502040204020203" pitchFamily="34" charset="0"/>
            </a:rPr>
            <a:t>og</a:t>
          </a:r>
          <a:r>
            <a:rPr lang="nb-no"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a:t>
          </a:r>
          <a:r>
            <a:rPr lang="nb-no" sz="1100" b="1" kern="1200" baseline="0">
              <a:solidFill>
                <a:schemeClr val="tx1">
                  <a:lumMod val="75000"/>
                  <a:lumOff val="25000"/>
                </a:schemeClr>
              </a:solidFill>
              <a:latin typeface="Segoe UI" panose="020B0502040204020203" pitchFamily="34" charset="0"/>
              <a:ea typeface="+mn-ea"/>
              <a:cs typeface="Segoe UI" panose="020B0502040204020203" pitchFamily="34" charset="0"/>
            </a:rPr>
            <a:t>ANTALL.HVIS.SETT</a:t>
          </a:r>
          <a:r>
            <a:rPr lang="nb-no"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kan du telle verdier i et område basert på vilkår du angir. De er </a:t>
          </a:r>
          <a:r>
            <a:rPr lang="nb-no" sz="1100" kern="1200">
              <a:solidFill>
                <a:schemeClr val="tx1">
                  <a:lumMod val="75000"/>
                  <a:lumOff val="25000"/>
                </a:schemeClr>
              </a:solidFill>
              <a:latin typeface="Segoe UI" panose="020B0502040204020203" pitchFamily="34" charset="0"/>
              <a:ea typeface="+mn-ea"/>
              <a:cs typeface="Segoe UI" panose="020B0502040204020203" pitchFamily="34" charset="0"/>
            </a:rPr>
            <a:t>litt forskjellig</a:t>
          </a:r>
          <a:r>
            <a:rPr lang="nb-no"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fra de andre HVIS.-og HVIS.SETT-funksjonene, i og med at de bare har et vilkår og vilkårsområde. De evaluerer ikke ett område for så å se i et annet for å summere.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57</xdr:row>
      <xdr:rowOff>9525</xdr:rowOff>
    </xdr:from>
    <xdr:to>
      <xdr:col>1</xdr:col>
      <xdr:colOff>4943876</xdr:colOff>
      <xdr:row>60</xdr:row>
      <xdr:rowOff>34232</xdr:rowOff>
    </xdr:to>
    <xdr:grpSp>
      <xdr:nvGrpSpPr>
        <xdr:cNvPr id="7" name="Gruppe 6">
          <a:extLst>
            <a:ext uri="{FF2B5EF4-FFF2-40B4-BE49-F238E27FC236}">
              <a16:creationId xmlns:a16="http://schemas.microsoft.com/office/drawing/2014/main" id="{C3BD1A07-2431-425E-86AC-0511A2AC3600}"/>
            </a:ext>
          </a:extLst>
        </xdr:cNvPr>
        <xdr:cNvGrpSpPr/>
      </xdr:nvGrpSpPr>
      <xdr:grpSpPr>
        <a:xfrm>
          <a:off x="571500" y="11439525"/>
          <a:ext cx="5220101" cy="596207"/>
          <a:chOff x="609600" y="10820400"/>
          <a:chExt cx="5220101" cy="596207"/>
        </a:xfrm>
      </xdr:grpSpPr>
      <xdr:sp macro="" textlink="">
        <xdr:nvSpPr>
          <xdr:cNvPr id="261" name="txt_Trinn" descr="Velg celle D64, og skriv inn =ANTALL.HVIS(C50:C61,C64). ANTALL.HVIS er strukturert som dette:&#10;">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Velg celle D64, og skriv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=ANTALL.HVIS(C50:C61;C64).</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ANTALL.HVIS</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er strukturert som dette:</a:t>
            </a:r>
          </a:p>
        </xdr:txBody>
      </xdr:sp>
      <xdr:sp macro="" textlink="">
        <xdr:nvSpPr>
          <xdr:cNvPr id="262" name="shp_Trinn"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88</xdr:row>
      <xdr:rowOff>135466</xdr:rowOff>
    </xdr:from>
    <xdr:to>
      <xdr:col>1</xdr:col>
      <xdr:colOff>4878004</xdr:colOff>
      <xdr:row>90</xdr:row>
      <xdr:rowOff>102540</xdr:rowOff>
    </xdr:to>
    <xdr:sp macro="" textlink="">
      <xdr:nvSpPr>
        <xdr:cNvPr id="263" name="Neste-knapp" descr="Gå videre til neste ark">
          <a:hlinkClick xmlns:r="http://schemas.openxmlformats.org/officeDocument/2006/relationships" r:id="rId3" tooltip="Klikk her for å gå videre til neste regneark"/>
          <a:extLst>
            <a:ext uri="{FF2B5EF4-FFF2-40B4-BE49-F238E27FC236}">
              <a16:creationId xmlns:a16="http://schemas.microsoft.com/office/drawing/2014/main" id="{D6D142FA-1F43-4673-883C-435BE4A5BB46}"/>
            </a:ext>
          </a:extLst>
        </xdr:cNvPr>
        <xdr:cNvSpPr/>
      </xdr:nvSpPr>
      <xdr:spPr>
        <a:xfrm>
          <a:off x="4581526" y="17509066"/>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a:t>
          </a:r>
        </a:p>
      </xdr:txBody>
    </xdr:sp>
    <xdr:clientData/>
  </xdr:twoCellAnchor>
  <xdr:twoCellAnchor editAs="absolute">
    <xdr:from>
      <xdr:col>0</xdr:col>
      <xdr:colOff>533400</xdr:colOff>
      <xdr:row>69</xdr:row>
      <xdr:rowOff>171450</xdr:rowOff>
    </xdr:from>
    <xdr:to>
      <xdr:col>1</xdr:col>
      <xdr:colOff>4905776</xdr:colOff>
      <xdr:row>75</xdr:row>
      <xdr:rowOff>104775</xdr:rowOff>
    </xdr:to>
    <xdr:grpSp>
      <xdr:nvGrpSpPr>
        <xdr:cNvPr id="6" name="Gruppe 5">
          <a:extLst>
            <a:ext uri="{FF2B5EF4-FFF2-40B4-BE49-F238E27FC236}">
              <a16:creationId xmlns:a16="http://schemas.microsoft.com/office/drawing/2014/main" id="{0DA1DA82-7F55-47D3-8AE9-D782CB1AADE4}"/>
            </a:ext>
          </a:extLst>
        </xdr:cNvPr>
        <xdr:cNvGrpSpPr/>
      </xdr:nvGrpSpPr>
      <xdr:grpSpPr>
        <a:xfrm>
          <a:off x="533400" y="13925550"/>
          <a:ext cx="5220101" cy="1076325"/>
          <a:chOff x="571500" y="13230225"/>
          <a:chExt cx="5220101" cy="1076325"/>
        </a:xfrm>
      </xdr:grpSpPr>
      <xdr:sp macro="" textlink="">
        <xdr:nvSpPr>
          <xdr:cNvPr id="265" name="txt_Trinn" descr="ANTALL.HVIS.SETT er det samme som SUMMERHVIS, men du kan bruke flere vilkår. Så i dette eksemplet kan du søke etter frukt og type i stedet for bare frukt. Merk celle H64, og skriv inn =ANTALL.HVIS.SETT(F50:F61,F64,G50:G61,G64). ANTALL.HVIS.SETT er strukturert som dette:&#10;&#10;&#10;">
            <a:extLst>
              <a:ext uri="{FF2B5EF4-FFF2-40B4-BE49-F238E27FC236}">
                <a16:creationId xmlns:a16="http://schemas.microsoft.com/office/drawing/2014/main" id="{FA9C0F1D-374A-480D-BD12-25CF4F963447}"/>
              </a:ext>
            </a:extLst>
          </xdr:cNvPr>
          <xdr:cNvSpPr txBox="1"/>
        </xdr:nvSpPr>
        <xdr:spPr>
          <a:xfrm>
            <a:off x="981857" y="13272183"/>
            <a:ext cx="4809744" cy="103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ANTALL.HVIS.SETT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er det samme som SUMMER.HVIS, men du kan bruke flere vilkår. Så i dette eksemplet kan du søke etter frukt og type i stedet for bare frukt. Velg celle H64, og skriv inn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=ANTALL.HVIS.SETT(F50:F61;F64;G50:G61;G64)</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ANTALL.HVIS.SETT</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er strukturert som dette: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shp_Trinn"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59</xdr:row>
      <xdr:rowOff>152400</xdr:rowOff>
    </xdr:from>
    <xdr:to>
      <xdr:col>1</xdr:col>
      <xdr:colOff>4562475</xdr:colOff>
      <xdr:row>69</xdr:row>
      <xdr:rowOff>171450</xdr:rowOff>
    </xdr:to>
    <xdr:grpSp>
      <xdr:nvGrpSpPr>
        <xdr:cNvPr id="267" name="Gruppe 266">
          <a:extLst>
            <a:ext uri="{FF2B5EF4-FFF2-40B4-BE49-F238E27FC236}">
              <a16:creationId xmlns:a16="http://schemas.microsoft.com/office/drawing/2014/main" id="{E8932D15-E179-42A0-91A2-EDDEA215314C}"/>
            </a:ext>
          </a:extLst>
        </xdr:cNvPr>
        <xdr:cNvGrpSpPr/>
      </xdr:nvGrpSpPr>
      <xdr:grpSpPr>
        <a:xfrm>
          <a:off x="1038225" y="11963400"/>
          <a:ext cx="4371975" cy="1962150"/>
          <a:chOff x="3048000" y="4524375"/>
          <a:chExt cx="4371975" cy="1924050"/>
        </a:xfrm>
      </xdr:grpSpPr>
      <xdr:sp macro="" textlink="">
        <xdr:nvSpPr>
          <xdr:cNvPr id="268" name="txt_Formel" descr="=ANTALL.HVIS(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nb-no" sz="2000">
                <a:solidFill>
                  <a:srgbClr val="000000"/>
                </a:solidFill>
                <a:effectLst/>
                <a:latin typeface="Courier New" panose="02070309020205020404" pitchFamily="49" charset="0"/>
                <a:ea typeface="Times New Roman" panose="02020603050405020304" pitchFamily="18" charset="0"/>
              </a:rPr>
              <a:t>=ANTALL.HVIS(C50:C61;C64)</a:t>
            </a:r>
            <a:endParaRPr lang="en-US" sz="2000">
              <a:effectLst/>
              <a:latin typeface="Courier New" panose="02070309020205020404" pitchFamily="49" charset="0"/>
              <a:ea typeface="Times New Roman" panose="02020603050405020304" pitchFamily="18" charset="0"/>
            </a:endParaRPr>
          </a:p>
        </xdr:txBody>
      </xdr:sp>
      <xdr:grpSp>
        <xdr:nvGrpSpPr>
          <xdr:cNvPr id="269" name="Gruppe 268">
            <a:extLst>
              <a:ext uri="{FF2B5EF4-FFF2-40B4-BE49-F238E27FC236}">
                <a16:creationId xmlns:a16="http://schemas.microsoft.com/office/drawing/2014/main" id="{37527305-6134-452A-8E72-EC503505A6ED}"/>
              </a:ext>
            </a:extLst>
          </xdr:cNvPr>
          <xdr:cNvGrpSpPr/>
        </xdr:nvGrpSpPr>
        <xdr:grpSpPr>
          <a:xfrm>
            <a:off x="4876800" y="4524375"/>
            <a:ext cx="1352550" cy="861227"/>
            <a:chOff x="4876800" y="4524375"/>
            <a:chExt cx="1352550" cy="861227"/>
          </a:xfrm>
        </xdr:grpSpPr>
        <xdr:sp macro="" textlink="">
          <xdr:nvSpPr>
            <xdr:cNvPr id="273" name="FormelKlammeparentesØvre">
              <a:extLst>
                <a:ext uri="{FF2B5EF4-FFF2-40B4-BE49-F238E27FC236}">
                  <a16:creationId xmlns:a16="http://schemas.microsoft.com/office/drawing/2014/main" id="{36B585B0-0CA8-40C9-B8A4-354751F708F4}"/>
                </a:ext>
              </a:extLst>
            </xdr:cNvPr>
            <xdr:cNvSpPr/>
          </xdr:nvSpPr>
          <xdr:spPr>
            <a:xfrm rot="5400000">
              <a:off x="530343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4" name="txt_FormelBildeforklaringØvre" descr="Hvilket område vil du se på?&#10;">
              <a:extLst>
                <a:ext uri="{FF2B5EF4-FFF2-40B4-BE49-F238E27FC236}">
                  <a16:creationId xmlns:a16="http://schemas.microsoft.com/office/drawing/2014/main" id="{34D80480-D101-45AC-B9CF-78D23DC421E6}"/>
                </a:ext>
              </a:extLst>
            </xdr:cNvPr>
            <xdr:cNvSpPr txBox="1">
              <a:spLocks noChangeArrowheads="1"/>
            </xdr:cNvSpPr>
          </xdr:nvSpPr>
          <xdr:spPr bwMode="auto">
            <a:xfrm>
              <a:off x="4876800"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Hvilket område vil du se på?</a:t>
              </a:r>
            </a:p>
          </xdr:txBody>
        </xdr:sp>
      </xdr:grpSp>
      <xdr:grpSp>
        <xdr:nvGrpSpPr>
          <xdr:cNvPr id="270" name="Gruppe 269">
            <a:extLst>
              <a:ext uri="{FF2B5EF4-FFF2-40B4-BE49-F238E27FC236}">
                <a16:creationId xmlns:a16="http://schemas.microsoft.com/office/drawing/2014/main" id="{2CCDD87F-488A-4F59-94B0-9890040AE4A5}"/>
              </a:ext>
            </a:extLst>
          </xdr:cNvPr>
          <xdr:cNvGrpSpPr/>
        </xdr:nvGrpSpPr>
        <xdr:grpSpPr>
          <a:xfrm>
            <a:off x="5581650" y="5610223"/>
            <a:ext cx="1838325" cy="838202"/>
            <a:chOff x="5581650" y="5610223"/>
            <a:chExt cx="1838325" cy="838202"/>
          </a:xfrm>
        </xdr:grpSpPr>
        <xdr:sp macro="" textlink="">
          <xdr:nvSpPr>
            <xdr:cNvPr id="271" name="FormelKlammeparentesNedre">
              <a:extLst>
                <a:ext uri="{FF2B5EF4-FFF2-40B4-BE49-F238E27FC236}">
                  <a16:creationId xmlns:a16="http://schemas.microsoft.com/office/drawing/2014/main" id="{A61DA540-4BFA-41A7-A504-CCFAB774EC94}"/>
                </a:ext>
              </a:extLst>
            </xdr:cNvPr>
            <xdr:cNvSpPr/>
          </xdr:nvSpPr>
          <xdr:spPr>
            <a:xfrm rot="16200000">
              <a:off x="6246413"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2" name="txt_FormelBildeforklaringNedre" descr="Hvilken verdi (tekst eller tall) vil du se etter?&#10;">
              <a:extLst>
                <a:ext uri="{FF2B5EF4-FFF2-40B4-BE49-F238E27FC236}">
                  <a16:creationId xmlns:a16="http://schemas.microsoft.com/office/drawing/2014/main" id="{73BBFD57-E525-4CF9-A6E9-242691515557}"/>
                </a:ext>
              </a:extLst>
            </xdr:cNvPr>
            <xdr:cNvSpPr txBox="1">
              <a:spLocks noChangeArrowheads="1"/>
            </xdr:cNvSpPr>
          </xdr:nvSpPr>
          <xdr:spPr bwMode="auto">
            <a:xfrm>
              <a:off x="5581650" y="5962650"/>
              <a:ext cx="18383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Hvilken verdi (tekst eller tall) vil du se etter?</a:t>
              </a:r>
            </a:p>
          </xdr:txBody>
        </xdr:sp>
      </xdr:grpSp>
    </xdr:grpSp>
    <xdr:clientData/>
  </xdr:twoCellAnchor>
  <xdr:twoCellAnchor>
    <xdr:from>
      <xdr:col>0</xdr:col>
      <xdr:colOff>619125</xdr:colOff>
      <xdr:row>75</xdr:row>
      <xdr:rowOff>38078</xdr:rowOff>
    </xdr:from>
    <xdr:to>
      <xdr:col>1</xdr:col>
      <xdr:colOff>5199625</xdr:colOff>
      <xdr:row>86</xdr:row>
      <xdr:rowOff>134674</xdr:rowOff>
    </xdr:to>
    <xdr:grpSp>
      <xdr:nvGrpSpPr>
        <xdr:cNvPr id="275" name="Gruppe 274">
          <a:extLst>
            <a:ext uri="{FF2B5EF4-FFF2-40B4-BE49-F238E27FC236}">
              <a16:creationId xmlns:a16="http://schemas.microsoft.com/office/drawing/2014/main" id="{847274C0-AC26-4344-B2CE-53D60DDD0425}"/>
            </a:ext>
          </a:extLst>
        </xdr:cNvPr>
        <xdr:cNvGrpSpPr/>
      </xdr:nvGrpSpPr>
      <xdr:grpSpPr>
        <a:xfrm>
          <a:off x="619125" y="14935178"/>
          <a:ext cx="5428225" cy="2192096"/>
          <a:chOff x="638175" y="14018953"/>
          <a:chExt cx="5399498" cy="2224457"/>
        </a:xfrm>
      </xdr:grpSpPr>
      <xdr:sp macro="" textlink="">
        <xdr:nvSpPr>
          <xdr:cNvPr id="276" name="FormelKlammeparentesNedre">
            <a:extLst>
              <a:ext uri="{FF2B5EF4-FFF2-40B4-BE49-F238E27FC236}">
                <a16:creationId xmlns:a16="http://schemas.microsoft.com/office/drawing/2014/main" id="{97A01290-7C21-4B89-985F-9ACD27071CF1}"/>
              </a:ext>
            </a:extLst>
          </xdr:cNvPr>
          <xdr:cNvSpPr/>
        </xdr:nvSpPr>
        <xdr:spPr>
          <a:xfrm rot="16200000">
            <a:off x="5335550"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7" name="FormelKlammeparentesNedre">
            <a:extLst>
              <a:ext uri="{FF2B5EF4-FFF2-40B4-BE49-F238E27FC236}">
                <a16:creationId xmlns:a16="http://schemas.microsoft.com/office/drawing/2014/main" id="{FBA8E8F9-1C1F-46A9-819E-ED4261288C76}"/>
              </a:ext>
            </a:extLst>
          </xdr:cNvPr>
          <xdr:cNvSpPr/>
        </xdr:nvSpPr>
        <xdr:spPr>
          <a:xfrm rot="16200000">
            <a:off x="3821593"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8" name="FormelKlammeparentesØvre">
            <a:extLst>
              <a:ext uri="{FF2B5EF4-FFF2-40B4-BE49-F238E27FC236}">
                <a16:creationId xmlns:a16="http://schemas.microsoft.com/office/drawing/2014/main" id="{44603805-5C4E-4370-B762-A5B53406A8B3}"/>
              </a:ext>
            </a:extLst>
          </xdr:cNvPr>
          <xdr:cNvSpPr/>
        </xdr:nvSpPr>
        <xdr:spPr>
          <a:xfrm rot="5400000">
            <a:off x="4578370" y="14312106"/>
            <a:ext cx="495146" cy="90956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9" name="FormelKlammeparentesØvre">
            <a:extLst>
              <a:ext uri="{FF2B5EF4-FFF2-40B4-BE49-F238E27FC236}">
                <a16:creationId xmlns:a16="http://schemas.microsoft.com/office/drawing/2014/main" id="{02E6B0A4-8693-43A2-A27C-ECA0F01F93E4}"/>
              </a:ext>
            </a:extLst>
          </xdr:cNvPr>
          <xdr:cNvSpPr/>
        </xdr:nvSpPr>
        <xdr:spPr>
          <a:xfrm rot="5400000">
            <a:off x="3066497" y="14316164"/>
            <a:ext cx="495146" cy="90144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80" name="txt_Formel" descr="=ANTALL.HVIS.SETT(F50:F61,F64,G50:G61,G64)&#10;">
            <a:extLst>
              <a:ext uri="{FF2B5EF4-FFF2-40B4-BE49-F238E27FC236}">
                <a16:creationId xmlns:a16="http://schemas.microsoft.com/office/drawing/2014/main" id="{9B024B79-A0D7-4146-8614-608EC9FDD326}"/>
              </a:ext>
            </a:extLst>
          </xdr:cNvPr>
          <xdr:cNvSpPr txBox="1"/>
        </xdr:nvSpPr>
        <xdr:spPr>
          <a:xfrm>
            <a:off x="638175" y="14982175"/>
            <a:ext cx="5267326" cy="225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nb-no" sz="1650">
                <a:solidFill>
                  <a:srgbClr val="000000"/>
                </a:solidFill>
                <a:effectLst/>
                <a:latin typeface="Courier New" panose="02070309020205020404" pitchFamily="49" charset="0"/>
                <a:ea typeface="Times New Roman" panose="02020603050405020304" pitchFamily="18" charset="0"/>
              </a:rPr>
              <a:t>=ANTALL.HVIS.SETT(F50:F61;F64;G50:G61;G64)</a:t>
            </a:r>
            <a:endParaRPr lang="en-US" sz="1650">
              <a:effectLst/>
              <a:latin typeface="Courier New" panose="02070309020205020404" pitchFamily="49" charset="0"/>
              <a:ea typeface="Times New Roman" panose="02020603050405020304" pitchFamily="18" charset="0"/>
            </a:endParaRPr>
          </a:p>
        </xdr:txBody>
      </xdr:sp>
      <xdr:sp macro="" textlink="">
        <xdr:nvSpPr>
          <xdr:cNvPr id="281" name="txt_FormelBildeforklaringØvre" descr="Dette er det første området som skal telles&#10;&#10;&#10;">
            <a:extLst>
              <a:ext uri="{FF2B5EF4-FFF2-40B4-BE49-F238E27FC236}">
                <a16:creationId xmlns:a16="http://schemas.microsoft.com/office/drawing/2014/main" id="{DED25350-43A6-40AF-99DE-4A8B25E7E5AE}"/>
              </a:ext>
            </a:extLst>
          </xdr:cNvPr>
          <xdr:cNvSpPr txBox="1">
            <a:spLocks noChangeArrowheads="1"/>
          </xdr:cNvSpPr>
        </xdr:nvSpPr>
        <xdr:spPr bwMode="auto">
          <a:xfrm>
            <a:off x="2548495" y="14018975"/>
            <a:ext cx="1424737" cy="61940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Dette er det første området som skal telles</a:t>
            </a:r>
          </a:p>
        </xdr:txBody>
      </xdr:sp>
      <xdr:sp macro="" textlink="">
        <xdr:nvSpPr>
          <xdr:cNvPr id="282" name="txt_FormelBildeforklaringØvre" descr="Dette er det andre området som skal telles&#10;">
            <a:extLst>
              <a:ext uri="{FF2B5EF4-FFF2-40B4-BE49-F238E27FC236}">
                <a16:creationId xmlns:a16="http://schemas.microsoft.com/office/drawing/2014/main" id="{11EE695F-0D8C-4F27-9607-875A146520A9}"/>
              </a:ext>
            </a:extLst>
          </xdr:cNvPr>
          <xdr:cNvSpPr txBox="1">
            <a:spLocks noChangeArrowheads="1"/>
          </xdr:cNvSpPr>
        </xdr:nvSpPr>
        <xdr:spPr bwMode="auto">
          <a:xfrm>
            <a:off x="4017105" y="14018953"/>
            <a:ext cx="1621618" cy="62103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nb-no" sz="1100">
                <a:effectLst/>
                <a:latin typeface="Calibri" panose="020F0502020204030204" pitchFamily="34" charset="0"/>
                <a:ea typeface="+mn-ea"/>
                <a:cs typeface="+mn-cs"/>
              </a:rPr>
              <a:t>Dette er det andre området som skal telles</a:t>
            </a:r>
            <a:endParaRPr lang="en-US">
              <a:effectLst/>
              <a:latin typeface="Calibri" panose="020F0502020204030204" pitchFamily="34" charset="0"/>
            </a:endParaRPr>
          </a:p>
        </xdr:txBody>
      </xdr:sp>
      <xdr:sp macro="" textlink="">
        <xdr:nvSpPr>
          <xdr:cNvPr id="283" name="txt_FormelBildeforklaringNedre" descr="Dette er vilkåret for det første treffet&#10;&#10;">
            <a:extLst>
              <a:ext uri="{FF2B5EF4-FFF2-40B4-BE49-F238E27FC236}">
                <a16:creationId xmlns:a16="http://schemas.microsoft.com/office/drawing/2014/main" id="{CA955A6F-F900-4254-A38C-2B84B32EF341}"/>
              </a:ext>
            </a:extLst>
          </xdr:cNvPr>
          <xdr:cNvSpPr txBox="1">
            <a:spLocks noChangeArrowheads="1"/>
          </xdr:cNvSpPr>
        </xdr:nvSpPr>
        <xdr:spPr bwMode="auto">
          <a:xfrm>
            <a:off x="3461693" y="15615069"/>
            <a:ext cx="1214947" cy="62834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nb-no" sz="1100">
                <a:effectLst/>
                <a:latin typeface="Calibri" panose="020F0502020204030204" pitchFamily="34" charset="0"/>
                <a:ea typeface="+mn-ea"/>
                <a:cs typeface="+mn-cs"/>
              </a:rPr>
              <a:t>Dette er vilkåret for det første treffet</a:t>
            </a:r>
            <a:endParaRPr lang="en-US">
              <a:effectLst/>
              <a:latin typeface="Calibri" panose="020F0502020204030204" pitchFamily="34" charset="0"/>
            </a:endParaRPr>
          </a:p>
        </xdr:txBody>
      </xdr:sp>
      <xdr:sp macro="" textlink="">
        <xdr:nvSpPr>
          <xdr:cNvPr id="284" name="txt_FormelBildeforklaringNedre" descr="Dette er vilkårene for det andre samsvaret&#10;">
            <a:extLst>
              <a:ext uri="{FF2B5EF4-FFF2-40B4-BE49-F238E27FC236}">
                <a16:creationId xmlns:a16="http://schemas.microsoft.com/office/drawing/2014/main" id="{838EB08C-21C3-4C95-9A03-F7C12DFF31CD}"/>
              </a:ext>
            </a:extLst>
          </xdr:cNvPr>
          <xdr:cNvSpPr txBox="1">
            <a:spLocks noChangeArrowheads="1"/>
          </xdr:cNvSpPr>
        </xdr:nvSpPr>
        <xdr:spPr bwMode="auto">
          <a:xfrm>
            <a:off x="4863843" y="15615070"/>
            <a:ext cx="1173830" cy="62699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Dette er vilkårene</a:t>
            </a:r>
            <a:r>
              <a:rPr lang="nb-no" sz="1100" baseline="0">
                <a:effectLst/>
                <a:latin typeface="Calibri" panose="020F0502020204030204" pitchFamily="34" charset="0"/>
                <a:ea typeface="Calibri" panose="020F0502020204030204" pitchFamily="34" charset="0"/>
                <a:cs typeface="Times New Roman" panose="02020603050405020304" pitchFamily="18" charset="0"/>
              </a:rPr>
              <a:t> for det andre samsvaret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571499</xdr:colOff>
      <xdr:row>88</xdr:row>
      <xdr:rowOff>95250</xdr:rowOff>
    </xdr:from>
    <xdr:to>
      <xdr:col>1</xdr:col>
      <xdr:colOff>2747774</xdr:colOff>
      <xdr:row>91</xdr:row>
      <xdr:rowOff>54674</xdr:rowOff>
    </xdr:to>
    <xdr:sp macro="" textlink="">
      <xdr:nvSpPr>
        <xdr:cNvPr id="285" name="Flere detaljer-knappen" descr="Velg et alternativ for å få mer informasjon.">
          <a:hlinkClick xmlns:r="http://schemas.openxmlformats.org/officeDocument/2006/relationships" r:id="rId22"/>
          <a:extLst>
            <a:ext uri="{FF2B5EF4-FFF2-40B4-BE49-F238E27FC236}">
              <a16:creationId xmlns:a16="http://schemas.microsoft.com/office/drawing/2014/main" id="{8D5461FA-B324-43B7-BD8D-8A93884BC3F2}"/>
            </a:ext>
          </a:extLst>
        </xdr:cNvPr>
        <xdr:cNvSpPr/>
      </xdr:nvSpPr>
      <xdr:spPr>
        <a:xfrm>
          <a:off x="571499" y="17468850"/>
          <a:ext cx="302400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Velg et alternativ for å få mer informasjon.</a:t>
          </a:r>
        </a:p>
      </xdr:txBody>
    </xdr:sp>
    <xdr:clientData/>
  </xdr:twoCellAnchor>
  <xdr:twoCellAnchor>
    <xdr:from>
      <xdr:col>0</xdr:col>
      <xdr:colOff>619124</xdr:colOff>
      <xdr:row>113</xdr:row>
      <xdr:rowOff>9525</xdr:rowOff>
    </xdr:from>
    <xdr:to>
      <xdr:col>1</xdr:col>
      <xdr:colOff>2795399</xdr:colOff>
      <xdr:row>115</xdr:row>
      <xdr:rowOff>159449</xdr:rowOff>
    </xdr:to>
    <xdr:sp macro="" textlink="">
      <xdr:nvSpPr>
        <xdr:cNvPr id="131" name="Flere detaljer-knappen" descr="Velg et alternativ for å få mer informasjon.">
          <a:hlinkClick xmlns:r="http://schemas.openxmlformats.org/officeDocument/2006/relationships" r:id="rId23"/>
          <a:extLst>
            <a:ext uri="{FF2B5EF4-FFF2-40B4-BE49-F238E27FC236}">
              <a16:creationId xmlns:a16="http://schemas.microsoft.com/office/drawing/2014/main" id="{E4939BBA-49B2-4BFB-A7CF-F0BF2534CA19}"/>
            </a:ext>
          </a:extLst>
        </xdr:cNvPr>
        <xdr:cNvSpPr/>
      </xdr:nvSpPr>
      <xdr:spPr>
        <a:xfrm>
          <a:off x="619124" y="22145625"/>
          <a:ext cx="302400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Velg et alternativ for å få mer informasjon.</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581025</xdr:colOff>
      <xdr:row>10</xdr:row>
      <xdr:rowOff>9525</xdr:rowOff>
    </xdr:from>
    <xdr:to>
      <xdr:col>6</xdr:col>
      <xdr:colOff>85725</xdr:colOff>
      <xdr:row>19</xdr:row>
      <xdr:rowOff>2128</xdr:rowOff>
    </xdr:to>
    <xdr:grpSp>
      <xdr:nvGrpSpPr>
        <xdr:cNvPr id="76" name="SE DETTE" descr="SE DETTE&#10;&#10;">
          <a:extLst>
            <a:ext uri="{FF2B5EF4-FFF2-40B4-BE49-F238E27FC236}">
              <a16:creationId xmlns:a16="http://schemas.microsoft.com/office/drawing/2014/main" id="{16122225-CAAD-44E9-BB30-7B1C9C3D2195}"/>
            </a:ext>
          </a:extLst>
        </xdr:cNvPr>
        <xdr:cNvGrpSpPr/>
      </xdr:nvGrpSpPr>
      <xdr:grpSpPr>
        <a:xfrm>
          <a:off x="6972300" y="2505075"/>
          <a:ext cx="2476500" cy="1716628"/>
          <a:chOff x="7830674" y="7686975"/>
          <a:chExt cx="2476379" cy="1716628"/>
        </a:xfrm>
      </xdr:grpSpPr>
      <xdr:grpSp>
        <xdr:nvGrpSpPr>
          <xdr:cNvPr id="77" name="Hakeparenteslinjer">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En annen hakeparenteslinje" descr="Hakeparenteslinje">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81" name="Hakeparenteslinje" descr="Hakeparenteslinje&#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78" name="Stjerner" descr="Stjerner">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7830674" y="8038700"/>
            <a:ext cx="388098" cy="337815"/>
          </a:xfrm>
          <a:prstGeom prst="rect">
            <a:avLst/>
          </a:prstGeom>
        </xdr:spPr>
      </xdr:pic>
      <xdr:sp macro="" textlink="">
        <xdr:nvSpPr>
          <xdr:cNvPr id="79" name="Instruksjoner"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17452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SE DETTE</a:t>
            </a:r>
          </a:p>
          <a:p>
            <a:pPr lvl="0" rtl="0">
              <a:defRPr/>
            </a:pPr>
            <a:r>
              <a:rPr lang="nb-no" sz="1100" kern="0">
                <a:solidFill>
                  <a:schemeClr val="bg2">
                    <a:lumMod val="25000"/>
                  </a:schemeClr>
                </a:solidFill>
                <a:latin typeface="+mn-lt"/>
                <a:ea typeface="Segoe UI" pitchFamily="34" charset="0"/>
                <a:cs typeface="Segoe UI Light" panose="020B0502040204020203" pitchFamily="34" charset="0"/>
              </a:rPr>
              <a:t>Du skal ende opp med </a:t>
            </a:r>
            <a:r>
              <a:rPr lang="nb-no" sz="1100" b="1" kern="0">
                <a:solidFill>
                  <a:schemeClr val="bg2">
                    <a:lumMod val="25000"/>
                  </a:schemeClr>
                </a:solidFill>
                <a:latin typeface="+mn-lt"/>
                <a:ea typeface="Segoe UI" pitchFamily="34" charset="0"/>
                <a:cs typeface="Segoe UI Light" panose="020B0502040204020203" pitchFamily="34" charset="0"/>
              </a:rPr>
              <a:t>=FINN.RAD(C10;C5:D8;2;USANN)</a:t>
            </a:r>
            <a:endParaRPr lang="en-US" sz="1100" b="1">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34</xdr:row>
      <xdr:rowOff>161925</xdr:rowOff>
    </xdr:from>
    <xdr:to>
      <xdr:col>1</xdr:col>
      <xdr:colOff>5218938</xdr:colOff>
      <xdr:row>48</xdr:row>
      <xdr:rowOff>161925</xdr:rowOff>
    </xdr:to>
    <xdr:grpSp>
      <xdr:nvGrpSpPr>
        <xdr:cNvPr id="82" name="Gruppe 81">
          <a:extLst>
            <a:ext uri="{FF2B5EF4-FFF2-40B4-BE49-F238E27FC236}">
              <a16:creationId xmlns:a16="http://schemas.microsoft.com/office/drawing/2014/main" id="{1015345F-A070-4EDE-8224-DC487667438E}"/>
            </a:ext>
          </a:extLst>
        </xdr:cNvPr>
        <xdr:cNvGrpSpPr/>
      </xdr:nvGrpSpPr>
      <xdr:grpSpPr>
        <a:xfrm>
          <a:off x="352425" y="7239000"/>
          <a:ext cx="5733288" cy="2667000"/>
          <a:chOff x="352425" y="10715625"/>
          <a:chExt cx="5733288" cy="2390775"/>
        </a:xfrm>
      </xdr:grpSpPr>
      <xdr:sp macro="" textlink="">
        <xdr:nvSpPr>
          <xdr:cNvPr id="83" name="Rektangel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4" name="Trinn" descr="Mer informasjon på nettet&#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informasjon på nettet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Rett linje 84" descr="Dekorativ linje">
            <a:extLst>
              <a:ext uri="{FF2B5EF4-FFF2-40B4-BE49-F238E27FC236}">
                <a16:creationId xmlns:a16="http://schemas.microsoft.com/office/drawing/2014/main" id="{123ED04E-B6E8-457B-8D55-39D8FD68B6AD}"/>
              </a:ext>
            </a:extLst>
          </xdr:cNvPr>
          <xdr:cNvCxnSpPr>
            <a:cxnSpLocks/>
          </xdr:cNvCxnSpPr>
        </xdr:nvCxnSpPr>
        <xdr:spPr>
          <a:xfrm>
            <a:off x="563457" y="11291551"/>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Rett linje 85" descr="Dekorativ linje">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38</xdr:row>
      <xdr:rowOff>168994</xdr:rowOff>
    </xdr:from>
    <xdr:to>
      <xdr:col>1</xdr:col>
      <xdr:colOff>2562225</xdr:colOff>
      <xdr:row>40</xdr:row>
      <xdr:rowOff>147073</xdr:rowOff>
    </xdr:to>
    <xdr:grpSp>
      <xdr:nvGrpSpPr>
        <xdr:cNvPr id="5" name="Gruppe 4">
          <a:extLst>
            <a:ext uri="{FF2B5EF4-FFF2-40B4-BE49-F238E27FC236}">
              <a16:creationId xmlns:a16="http://schemas.microsoft.com/office/drawing/2014/main" id="{82632918-520D-4E51-9E28-E3DEB82D9A91}"/>
            </a:ext>
          </a:extLst>
        </xdr:cNvPr>
        <xdr:cNvGrpSpPr/>
      </xdr:nvGrpSpPr>
      <xdr:grpSpPr>
        <a:xfrm>
          <a:off x="562406" y="8008069"/>
          <a:ext cx="2866594" cy="359079"/>
          <a:chOff x="562406" y="11008444"/>
          <a:chExt cx="2866594" cy="359079"/>
        </a:xfrm>
      </xdr:grpSpPr>
      <xdr:sp macro="" textlink="">
        <xdr:nvSpPr>
          <xdr:cNvPr id="87" name="Trinn" descr="Alt om HVIS-funksjonen, hyperkoblet til nettet&#10;&#10;">
            <a:hlinkClick xmlns:r="http://schemas.openxmlformats.org/officeDocument/2006/relationships" r:id="rId3" tooltip="Velg for å lese alt om Excel-formler på nett"/>
            <a:extLst>
              <a:ext uri="{FF2B5EF4-FFF2-40B4-BE49-F238E27FC236}">
                <a16:creationId xmlns:a16="http://schemas.microsoft.com/office/drawing/2014/main" id="{41455299-D7B6-412C-80EB-393F42F3AB5B}"/>
              </a:ext>
            </a:extLst>
          </xdr:cNvPr>
          <xdr:cNvSpPr txBox="1"/>
        </xdr:nvSpPr>
        <xdr:spPr>
          <a:xfrm>
            <a:off x="1027591" y="110828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Oversikt</a:t>
            </a:r>
            <a:r>
              <a:rPr lang="nb-no"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over formler i Excel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afikk 22" descr="Pil">
            <a:hlinkClick xmlns:r="http://schemas.openxmlformats.org/officeDocument/2006/relationships" r:id="rId3" tooltip="Velg for å lære mer fra nettet"/>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40</xdr:row>
      <xdr:rowOff>163060</xdr:rowOff>
    </xdr:from>
    <xdr:to>
      <xdr:col>1</xdr:col>
      <xdr:colOff>2590800</xdr:colOff>
      <xdr:row>42</xdr:row>
      <xdr:rowOff>146449</xdr:rowOff>
    </xdr:to>
    <xdr:grpSp>
      <xdr:nvGrpSpPr>
        <xdr:cNvPr id="4" name="Gruppe 3">
          <a:extLst>
            <a:ext uri="{FF2B5EF4-FFF2-40B4-BE49-F238E27FC236}">
              <a16:creationId xmlns:a16="http://schemas.microsoft.com/office/drawing/2014/main" id="{98FAF5DD-EE61-45C8-981A-2D0D0E97F1D8}"/>
            </a:ext>
          </a:extLst>
        </xdr:cNvPr>
        <xdr:cNvGrpSpPr/>
      </xdr:nvGrpSpPr>
      <xdr:grpSpPr>
        <a:xfrm>
          <a:off x="562406" y="8383135"/>
          <a:ext cx="2895169" cy="364389"/>
          <a:chOff x="562406" y="11383510"/>
          <a:chExt cx="2895169" cy="364389"/>
        </a:xfrm>
      </xdr:grpSpPr>
      <xdr:sp macro="" textlink="">
        <xdr:nvSpPr>
          <xdr:cNvPr id="89" name="Trinn" descr="Alt om HVIS.SETT-funksjonen, hyperkoblet til nettet&#10;">
            <a:hlinkClick xmlns:r="http://schemas.openxmlformats.org/officeDocument/2006/relationships" r:id="rId6" tooltip="Velg for å se alle funksjonene i Excel i alfabetisk rekkefølge på nettet"/>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Funksjoner i Excel (etter </a:t>
            </a:r>
            <a:r>
              <a:rPr lang="nb-no"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kategori)</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Grafikk 22" descr="Pil">
            <a:hlinkClick xmlns:r="http://schemas.openxmlformats.org/officeDocument/2006/relationships" r:id="rId6" tooltip="Velg for å lære mer fra nettet"/>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45</xdr:row>
      <xdr:rowOff>3478</xdr:rowOff>
    </xdr:from>
    <xdr:to>
      <xdr:col>1</xdr:col>
      <xdr:colOff>2533650</xdr:colOff>
      <xdr:row>46</xdr:row>
      <xdr:rowOff>177367</xdr:rowOff>
    </xdr:to>
    <xdr:grpSp>
      <xdr:nvGrpSpPr>
        <xdr:cNvPr id="2" name="Gruppe 1">
          <a:extLst>
            <a:ext uri="{FF2B5EF4-FFF2-40B4-BE49-F238E27FC236}">
              <a16:creationId xmlns:a16="http://schemas.microsoft.com/office/drawing/2014/main" id="{2F82E782-5C9A-405F-90E2-13AE28FFFCBD}"/>
            </a:ext>
          </a:extLst>
        </xdr:cNvPr>
        <xdr:cNvGrpSpPr/>
      </xdr:nvGrpSpPr>
      <xdr:grpSpPr>
        <a:xfrm>
          <a:off x="562406" y="9176053"/>
          <a:ext cx="2838019" cy="364389"/>
          <a:chOff x="562406" y="12176428"/>
          <a:chExt cx="2838019" cy="364389"/>
        </a:xfrm>
      </xdr:grpSpPr>
      <xdr:sp macro="" textlink="">
        <xdr:nvSpPr>
          <xdr:cNvPr id="91" name="Trinn" descr="Gratis Excel-opplæring på nett, hyperkoblet til nettet&#10;">
            <a:hlinkClick xmlns:r="http://schemas.openxmlformats.org/officeDocument/2006/relationships" r:id="rId7" tooltip="Velg for å lære om gratis Excel-opplæring på nettet"/>
            <a:extLst>
              <a:ext uri="{FF2B5EF4-FFF2-40B4-BE49-F238E27FC236}">
                <a16:creationId xmlns:a16="http://schemas.microsoft.com/office/drawing/2014/main" id="{19A3D044-BB8D-41AF-8364-CFED7743E9E8}"/>
              </a:ext>
            </a:extLst>
          </xdr:cNvPr>
          <xdr:cNvSpPr txBox="1"/>
        </xdr:nvSpPr>
        <xdr:spPr>
          <a:xfrm>
            <a:off x="1040199" y="12227532"/>
            <a:ext cx="236022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Gratis Excel-opplæring på nettet</a:t>
            </a:r>
          </a:p>
        </xdr:txBody>
      </xdr:sp>
      <xdr:pic>
        <xdr:nvPicPr>
          <xdr:cNvPr id="92" name="Grafikk 22" descr="Pil">
            <a:hlinkClick xmlns:r="http://schemas.openxmlformats.org/officeDocument/2006/relationships" r:id="rId7" tooltip="Velg for å lære mer fra nettet"/>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42</xdr:row>
      <xdr:rowOff>162436</xdr:rowOff>
    </xdr:from>
    <xdr:to>
      <xdr:col>1</xdr:col>
      <xdr:colOff>2590800</xdr:colOff>
      <xdr:row>44</xdr:row>
      <xdr:rowOff>145825</xdr:rowOff>
    </xdr:to>
    <xdr:grpSp>
      <xdr:nvGrpSpPr>
        <xdr:cNvPr id="3" name="Gruppe 2">
          <a:extLst>
            <a:ext uri="{FF2B5EF4-FFF2-40B4-BE49-F238E27FC236}">
              <a16:creationId xmlns:a16="http://schemas.microsoft.com/office/drawing/2014/main" id="{F4AC7FE3-2FB4-4A3F-8F6D-E41D0BF24478}"/>
            </a:ext>
          </a:extLst>
        </xdr:cNvPr>
        <xdr:cNvGrpSpPr/>
      </xdr:nvGrpSpPr>
      <xdr:grpSpPr>
        <a:xfrm>
          <a:off x="562406" y="8763511"/>
          <a:ext cx="2895169" cy="364389"/>
          <a:chOff x="562406" y="11763886"/>
          <a:chExt cx="2895169" cy="364389"/>
        </a:xfrm>
      </xdr:grpSpPr>
      <xdr:sp macro="" textlink="">
        <xdr:nvSpPr>
          <xdr:cNvPr id="93" name="Trinn" descr="Avanserte HVIS-setninger, hyperkoblet til nettet&#10;">
            <a:hlinkClick xmlns:r="http://schemas.openxmlformats.org/officeDocument/2006/relationships" r:id="rId8" tooltip="Velg for å se alle funksjonene i Excel alfabetisk på nettet"/>
            <a:extLst>
              <a:ext uri="{FF2B5EF4-FFF2-40B4-BE49-F238E27FC236}">
                <a16:creationId xmlns:a16="http://schemas.microsoft.com/office/drawing/2014/main" id="{0C9EBEA8-904F-4B13-9D34-42D4C435F750}"/>
              </a:ext>
            </a:extLst>
          </xdr:cNvPr>
          <xdr:cNvSpPr txBox="1"/>
        </xdr:nvSpPr>
        <xdr:spPr>
          <a:xfrm>
            <a:off x="1027591" y="118321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Funksjoner i Excel (alfabetisk)</a:t>
            </a:r>
          </a:p>
        </xdr:txBody>
      </xdr:sp>
      <xdr:pic>
        <xdr:nvPicPr>
          <xdr:cNvPr id="94" name="Grafikk 22" descr="Pil">
            <a:hlinkClick xmlns:r="http://schemas.openxmlformats.org/officeDocument/2006/relationships" r:id="rId8" tooltip="Velg for å lære mer fra nettet"/>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34</xdr:row>
      <xdr:rowOff>66675</xdr:rowOff>
    </xdr:to>
    <xdr:sp macro="" textlink="">
      <xdr:nvSpPr>
        <xdr:cNvPr id="62" name="txt_InnføringBakgrunn" descr="Bakgrunn">
          <a:extLst>
            <a:ext uri="{FF2B5EF4-FFF2-40B4-BE49-F238E27FC236}">
              <a16:creationId xmlns:a16="http://schemas.microsoft.com/office/drawing/2014/main" id="{9C42B660-A3B5-4F00-8B62-1A2BC85EB46D}"/>
            </a:ext>
          </a:extLst>
        </xdr:cNvPr>
        <xdr:cNvSpPr/>
      </xdr:nvSpPr>
      <xdr:spPr>
        <a:xfrm>
          <a:off x="352425" y="352425"/>
          <a:ext cx="5733288" cy="6791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txt_InnføringTopptekst" descr="La funksjonsveiviseren veilede deg">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La funksjonsveiviseren veilede deg</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txt_InnføringLinje1" descr="Dekorativ linje">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30</xdr:row>
      <xdr:rowOff>136956</xdr:rowOff>
    </xdr:from>
    <xdr:to>
      <xdr:col>1</xdr:col>
      <xdr:colOff>4863004</xdr:colOff>
      <xdr:row>30</xdr:row>
      <xdr:rowOff>136956</xdr:rowOff>
    </xdr:to>
    <xdr:cxnSp macro="">
      <xdr:nvCxnSpPr>
        <xdr:cNvPr id="65" name="txt_InnføringLinje2" descr="Dekorativ linje">
          <a:extLst>
            <a:ext uri="{FF2B5EF4-FFF2-40B4-BE49-F238E27FC236}">
              <a16:creationId xmlns:a16="http://schemas.microsoft.com/office/drawing/2014/main" id="{8AE36029-DE43-4E7F-9235-7AED0D64959D}"/>
            </a:ext>
          </a:extLst>
        </xdr:cNvPr>
        <xdr:cNvCxnSpPr>
          <a:cxnSpLocks/>
        </xdr:cNvCxnSpPr>
      </xdr:nvCxnSpPr>
      <xdr:spPr>
        <a:xfrm>
          <a:off x="567653" y="64520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txt_InnføringIntroduksjon" descr="Hvis du vet navnet på funksjonen du vil bruke men ikke vet hvordan du bygger den, kan du bruke funksjonsveiviseren til å hjelpe deg.">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Hvis du vet navnet på funksjonen du vil bruke men ikke vet hvordan du bygger den, kan du bruke funksjonsveiviseren til å hjelpe deg.</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57140</xdr:rowOff>
    </xdr:from>
    <xdr:to>
      <xdr:col>1</xdr:col>
      <xdr:colOff>4943475</xdr:colOff>
      <xdr:row>10</xdr:row>
      <xdr:rowOff>19052</xdr:rowOff>
    </xdr:to>
    <xdr:grpSp>
      <xdr:nvGrpSpPr>
        <xdr:cNvPr id="67" name="grp_Trinn">
          <a:extLst>
            <a:ext uri="{FF2B5EF4-FFF2-40B4-BE49-F238E27FC236}">
              <a16:creationId xmlns:a16="http://schemas.microsoft.com/office/drawing/2014/main" id="{BD77C92C-5C36-46AE-A637-B10B8A476780}"/>
            </a:ext>
          </a:extLst>
        </xdr:cNvPr>
        <xdr:cNvGrpSpPr/>
      </xdr:nvGrpSpPr>
      <xdr:grpSpPr>
        <a:xfrm>
          <a:off x="576262" y="1581140"/>
          <a:ext cx="5233988" cy="933462"/>
          <a:chOff x="647700" y="7419974"/>
          <a:chExt cx="5326256" cy="893481"/>
        </a:xfrm>
      </xdr:grpSpPr>
      <xdr:sp macro="" textlink="">
        <xdr:nvSpPr>
          <xdr:cNvPr id="68" name="txt_Trinn" descr="Merk celle D16, gå til Formler &gt; Sett inn funksjon &gt; Skriv inn FINN.RAD i boksen Søk etter en funksjon, og trykk på GÅ TIL. Når du ser FINN.RAD uthevet, klikker du på OK nederst. Når du velger en funksjon i listen, viser Excel syntaksen.&#10;">
            <a:extLst>
              <a:ext uri="{FF2B5EF4-FFF2-40B4-BE49-F238E27FC236}">
                <a16:creationId xmlns:a16="http://schemas.microsoft.com/office/drawing/2014/main" id="{0532D680-62D3-49C1-A9FC-9F775854E3A9}"/>
              </a:ext>
            </a:extLst>
          </xdr:cNvPr>
          <xdr:cNvSpPr txBox="1"/>
        </xdr:nvSpPr>
        <xdr:spPr>
          <a:xfrm>
            <a:off x="1079356" y="7459922"/>
            <a:ext cx="4894600" cy="85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Velg celle D10, gå til </a:t>
            </a:r>
            <a:r>
              <a:rPr lang="nb-no"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Formler</a:t>
            </a:r>
            <a:r>
              <a:rPr lang="nb-no"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&gt; </a:t>
            </a:r>
            <a:r>
              <a:rPr lang="nb-no"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Sett inn funksjon </a:t>
            </a:r>
            <a:r>
              <a:rPr lang="nb-no"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&gt; skriv inn </a:t>
            </a:r>
            <a:r>
              <a:rPr lang="nb-no"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FINN.RAD </a:t>
            </a:r>
            <a:r>
              <a:rPr lang="nb-no"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i </a:t>
            </a:r>
            <a:r>
              <a:rPr lang="nb-no"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Søk etter en funksjon</a:t>
            </a:r>
            <a:r>
              <a:rPr lang="nb-no"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-boksen</a:t>
            </a:r>
            <a:r>
              <a:rPr lang="nb-no"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nb-no"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og trykk på</a:t>
            </a:r>
            <a:r>
              <a:rPr lang="nb-no"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GÅ TIL</a:t>
            </a:r>
            <a:r>
              <a:rPr lang="nb-no"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Når du ser </a:t>
            </a:r>
            <a:r>
              <a:rPr lang="nb-no"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FINN.RAD</a:t>
            </a:r>
            <a:r>
              <a:rPr lang="nb-no"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uthevet, klikker du på </a:t>
            </a:r>
            <a:r>
              <a:rPr lang="nb-no"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OK</a:t>
            </a:r>
            <a:r>
              <a:rPr lang="nb-no"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nederst.</a:t>
            </a:r>
            <a:r>
              <a:rPr lang="nb-no" sz="1100">
                <a:solidFill>
                  <a:schemeClr val="tx1">
                    <a:lumMod val="75000"/>
                    <a:lumOff val="25000"/>
                  </a:schemeClr>
                </a:solidFill>
                <a:latin typeface="Segoe UI" panose="020B0502040204020203" pitchFamily="34" charset="0"/>
                <a:cs typeface="Segoe UI" panose="020B0502040204020203" pitchFamily="34" charset="0"/>
              </a:rPr>
              <a:t> Når du velger en funksjon i</a:t>
            </a:r>
            <a:r>
              <a:rPr lang="nb-no" sz="1100" baseline="0">
                <a:solidFill>
                  <a:schemeClr val="tx1">
                    <a:lumMod val="75000"/>
                    <a:lumOff val="25000"/>
                  </a:schemeClr>
                </a:solidFill>
                <a:latin typeface="Segoe UI" panose="020B0502040204020203" pitchFamily="34" charset="0"/>
                <a:cs typeface="Segoe UI" panose="020B0502040204020203" pitchFamily="34" charset="0"/>
              </a:rPr>
              <a:t> listen, viser Excel den tilhørende syntaksen.</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Trinn" descr="1">
            <a:extLst>
              <a:ext uri="{FF2B5EF4-FFF2-40B4-BE49-F238E27FC236}">
                <a16:creationId xmlns:a16="http://schemas.microsoft.com/office/drawing/2014/main" id="{215648BB-0134-4C42-A6F9-AC13CE6B572C}"/>
              </a:ext>
            </a:extLst>
          </xdr:cNvPr>
          <xdr:cNvSpPr/>
        </xdr:nvSpPr>
        <xdr:spPr>
          <a:xfrm>
            <a:off x="647700" y="7419974"/>
            <a:ext cx="394065" cy="3721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10</xdr:row>
      <xdr:rowOff>80962</xdr:rowOff>
    </xdr:from>
    <xdr:to>
      <xdr:col>1</xdr:col>
      <xdr:colOff>4905374</xdr:colOff>
      <xdr:row>15</xdr:row>
      <xdr:rowOff>9523</xdr:rowOff>
    </xdr:to>
    <xdr:grpSp>
      <xdr:nvGrpSpPr>
        <xdr:cNvPr id="71" name="grp_Trinn">
          <a:extLst>
            <a:ext uri="{FF2B5EF4-FFF2-40B4-BE49-F238E27FC236}">
              <a16:creationId xmlns:a16="http://schemas.microsoft.com/office/drawing/2014/main" id="{BF405A0F-7FA6-4E62-A4D2-D48FD5B37F21}"/>
            </a:ext>
          </a:extLst>
        </xdr:cNvPr>
        <xdr:cNvGrpSpPr/>
      </xdr:nvGrpSpPr>
      <xdr:grpSpPr>
        <a:xfrm>
          <a:off x="576262" y="2576512"/>
          <a:ext cx="5195887" cy="890586"/>
          <a:chOff x="609600" y="7810500"/>
          <a:chExt cx="5186234" cy="876582"/>
        </a:xfrm>
      </xdr:grpSpPr>
      <xdr:sp macro="" textlink="">
        <xdr:nvSpPr>
          <xdr:cNvPr id="72" name="txt_Trinn"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834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Deretter skriver du inn funksjonsargumentene i deres respektive tekstbokser. Når du skriver inn hver av dem, vil Excel evaluere dem og vise deg resultatet, med det endelige resultatet nederst. Trykk på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når du er ferdig, og Excel vil angi formelen for deg.</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shp_Trinn"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31</xdr:row>
      <xdr:rowOff>128589</xdr:rowOff>
    </xdr:from>
    <xdr:to>
      <xdr:col>1</xdr:col>
      <xdr:colOff>970369</xdr:colOff>
      <xdr:row>33</xdr:row>
      <xdr:rowOff>83038</xdr:rowOff>
    </xdr:to>
    <xdr:sp macro="" textlink="">
      <xdr:nvSpPr>
        <xdr:cNvPr id="74" name="Forrige-knapp" descr="Gå tilbake til forrige ark">
          <a:hlinkClick xmlns:r="http://schemas.openxmlformats.org/officeDocument/2006/relationships" r:id="rId9" tooltip="Klikk her for å gå tilbake til forrige ark"/>
          <a:extLst>
            <a:ext uri="{FF2B5EF4-FFF2-40B4-BE49-F238E27FC236}">
              <a16:creationId xmlns:a16="http://schemas.microsoft.com/office/drawing/2014/main" id="{5E40797B-36B9-4C1B-9AE0-EA6AD5EEF027}"/>
            </a:ext>
          </a:extLst>
        </xdr:cNvPr>
        <xdr:cNvSpPr/>
      </xdr:nvSpPr>
      <xdr:spPr>
        <a:xfrm flipH="1">
          <a:off x="561974"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Forrige</a:t>
          </a:r>
        </a:p>
      </xdr:txBody>
    </xdr:sp>
    <xdr:clientData fPrintsWithSheet="0"/>
  </xdr:twoCellAnchor>
  <xdr:twoCellAnchor editAs="absolute">
    <xdr:from>
      <xdr:col>1</xdr:col>
      <xdr:colOff>3646535</xdr:colOff>
      <xdr:row>31</xdr:row>
      <xdr:rowOff>128589</xdr:rowOff>
    </xdr:from>
    <xdr:to>
      <xdr:col>1</xdr:col>
      <xdr:colOff>4921705</xdr:colOff>
      <xdr:row>33</xdr:row>
      <xdr:rowOff>83038</xdr:rowOff>
    </xdr:to>
    <xdr:sp macro="" textlink="">
      <xdr:nvSpPr>
        <xdr:cNvPr id="75" name="Neste-knapp" descr="Gå videre til neste ark">
          <a:hlinkClick xmlns:r="http://schemas.openxmlformats.org/officeDocument/2006/relationships" r:id="rId10" tooltip="Klikk her for å gå videre til neste ark"/>
          <a:extLst>
            <a:ext uri="{FF2B5EF4-FFF2-40B4-BE49-F238E27FC236}">
              <a16:creationId xmlns:a16="http://schemas.microsoft.com/office/drawing/2014/main" id="{1C0B3F5D-086A-4A30-A12D-A0A3DB6D24E2}"/>
            </a:ext>
          </a:extLst>
        </xdr:cNvPr>
        <xdr:cNvSpPr/>
      </xdr:nvSpPr>
      <xdr:spPr>
        <a:xfrm>
          <a:off x="4513310"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a:t>
          </a:r>
        </a:p>
      </xdr:txBody>
    </xdr:sp>
    <xdr:clientData fPrintsWithSheet="0"/>
  </xdr:twoCellAnchor>
  <xdr:twoCellAnchor editAs="oneCell">
    <xdr:from>
      <xdr:col>1</xdr:col>
      <xdr:colOff>228600</xdr:colOff>
      <xdr:row>15</xdr:row>
      <xdr:rowOff>127254</xdr:rowOff>
    </xdr:from>
    <xdr:to>
      <xdr:col>1</xdr:col>
      <xdr:colOff>4857750</xdr:colOff>
      <xdr:row>29</xdr:row>
      <xdr:rowOff>7839</xdr:rowOff>
    </xdr:to>
    <xdr:pic>
      <xdr:nvPicPr>
        <xdr:cNvPr id="7" name="Bilde 6" descr="Dialogboksen Funksjonsargumenter for FINN.RAD">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1095375" y="3584829"/>
          <a:ext cx="4629150" cy="2547585"/>
        </a:xfrm>
        <a:prstGeom prst="rect">
          <a:avLst/>
        </a:prstGeom>
      </xdr:spPr>
    </xdr:pic>
    <xdr:clientData/>
  </xdr:twoCellAnchor>
  <xdr:twoCellAnchor>
    <xdr:from>
      <xdr:col>1</xdr:col>
      <xdr:colOff>1544364</xdr:colOff>
      <xdr:row>16</xdr:row>
      <xdr:rowOff>66379</xdr:rowOff>
    </xdr:from>
    <xdr:to>
      <xdr:col>6</xdr:col>
      <xdr:colOff>571500</xdr:colOff>
      <xdr:row>35</xdr:row>
      <xdr:rowOff>163387</xdr:rowOff>
    </xdr:to>
    <xdr:grpSp>
      <xdr:nvGrpSpPr>
        <xdr:cNvPr id="8" name="Gruppe 7">
          <a:extLst>
            <a:ext uri="{FF2B5EF4-FFF2-40B4-BE49-F238E27FC236}">
              <a16:creationId xmlns:a16="http://schemas.microsoft.com/office/drawing/2014/main" id="{8F43BB86-459B-4A39-BF41-D15966065CB8}"/>
            </a:ext>
          </a:extLst>
        </xdr:cNvPr>
        <xdr:cNvGrpSpPr/>
      </xdr:nvGrpSpPr>
      <xdr:grpSpPr>
        <a:xfrm>
          <a:off x="2411139" y="3714454"/>
          <a:ext cx="7523436" cy="3716508"/>
          <a:chOff x="2411139" y="6952954"/>
          <a:chExt cx="7523436" cy="3716508"/>
        </a:xfrm>
      </xdr:grpSpPr>
      <xdr:grpSp>
        <xdr:nvGrpSpPr>
          <xdr:cNvPr id="96" name="Gruppe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KJEKT Å VITE" descr="KJEKT Å VITE&#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afikk 147" descr="Briller">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6778625" y="15564811"/>
                <a:ext cx="323347" cy="349115"/>
              </a:xfrm>
              <a:prstGeom prst="rect">
                <a:avLst/>
              </a:prstGeom>
            </xdr:spPr>
          </xdr:pic>
          <xdr:sp macro="" textlink="">
            <xdr:nvSpPr>
              <xdr:cNvPr id="99" name="Trinn"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KJEKT Å VITE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nb-no" sz="1100" b="0" i="0" kern="1200" baseline="0">
                    <a:solidFill>
                      <a:schemeClr val="dk1"/>
                    </a:solidFill>
                    <a:effectLst/>
                    <a:latin typeface="+mn-lt"/>
                    <a:ea typeface="+mn-ea"/>
                    <a:cs typeface="+mn-cs"/>
                  </a:rPr>
                  <a:t>Du kan skrive inn celle- og områdereferanser eller merke dem med musepekeren.</a:t>
                </a:r>
                <a:endParaRPr lang="en-US" sz="1100">
                  <a:effectLst/>
                  <a:latin typeface="+mn-lt"/>
                </a:endParaRPr>
              </a:p>
            </xdr:txBody>
          </xdr:sp>
        </xdr:grpSp>
        <xdr:cxnSp macro="">
          <xdr:nvCxnSpPr>
            <xdr:cNvPr id="98" name="Linje: Buet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KJEKT Å VITE" descr="KJEKT Å VITE&#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Grafikk 147" descr="Briller">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6120676" y="16141192"/>
              <a:ext cx="323347" cy="349115"/>
            </a:xfrm>
            <a:prstGeom prst="rect">
              <a:avLst/>
            </a:prstGeom>
          </xdr:spPr>
        </xdr:pic>
        <xdr:sp macro="" textlink="">
          <xdr:nvSpPr>
            <xdr:cNvPr id="102" name="Trinn"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KJEKT Å VITE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nb-no" sz="1100" b="0" i="0" kern="1200" baseline="0">
                  <a:solidFill>
                    <a:schemeClr val="dk1"/>
                  </a:solidFill>
                  <a:effectLst/>
                  <a:latin typeface="+mn-lt"/>
                  <a:ea typeface="+mn-ea"/>
                  <a:cs typeface="+mn-cs"/>
                </a:rPr>
                <a:t>Når du skriver inn hvert arguments inndeling, vises argumentets beskrivelse mot bunnen av skjemaet, over resultatet for formelen.</a:t>
              </a:r>
              <a:endParaRPr lang="en-US" sz="1100">
                <a:effectLst/>
                <a:latin typeface="+mn-lt"/>
              </a:endParaRPr>
            </a:p>
          </xdr:txBody>
        </xdr:sp>
        <xdr:sp macro="" textlink="">
          <xdr:nvSpPr>
            <xdr:cNvPr id="104" name="Frihåndsform: Figur 103" descr="Pil">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342900</xdr:colOff>
      <xdr:row>0</xdr:row>
      <xdr:rowOff>361949</xdr:rowOff>
    </xdr:from>
    <xdr:to>
      <xdr:col>1</xdr:col>
      <xdr:colOff>5210175</xdr:colOff>
      <xdr:row>51</xdr:row>
      <xdr:rowOff>85724</xdr:rowOff>
    </xdr:to>
    <xdr:sp macro="" textlink="">
      <xdr:nvSpPr>
        <xdr:cNvPr id="49" name="txt_InnføringBakgrunn" descr="Bakgrunn">
          <a:extLst>
            <a:ext uri="{FF2B5EF4-FFF2-40B4-BE49-F238E27FC236}">
              <a16:creationId xmlns:a16="http://schemas.microsoft.com/office/drawing/2014/main" id="{82635223-B159-4E05-9CEC-2A2F6DF969F2}"/>
            </a:ext>
          </a:extLst>
        </xdr:cNvPr>
        <xdr:cNvSpPr/>
      </xdr:nvSpPr>
      <xdr:spPr>
        <a:xfrm>
          <a:off x="342900" y="361949"/>
          <a:ext cx="5734050" cy="100869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txt_InnføringTopptekst" descr="Rette opp feil i formler">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Rette opp feil i formler</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txt_InnføringLinje1" descr="Dekorativ linje">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47</xdr:row>
      <xdr:rowOff>144991</xdr:rowOff>
    </xdr:from>
    <xdr:to>
      <xdr:col>1</xdr:col>
      <xdr:colOff>4946626</xdr:colOff>
      <xdr:row>47</xdr:row>
      <xdr:rowOff>144991</xdr:rowOff>
    </xdr:to>
    <xdr:cxnSp macro="">
      <xdr:nvCxnSpPr>
        <xdr:cNvPr id="52" name="txt_InnføringLinje2" descr="Dekorativ linje">
          <a:extLst>
            <a:ext uri="{FF2B5EF4-FFF2-40B4-BE49-F238E27FC236}">
              <a16:creationId xmlns:a16="http://schemas.microsoft.com/office/drawing/2014/main" id="{B4EB5A39-3087-404B-86D1-9EB6F9D1ABB3}"/>
            </a:ext>
          </a:extLst>
        </xdr:cNvPr>
        <xdr:cNvCxnSpPr>
          <a:cxnSpLocks/>
        </xdr:cNvCxnSpPr>
      </xdr:nvCxnSpPr>
      <xdr:spPr>
        <a:xfrm>
          <a:off x="565153" y="974619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6</xdr:row>
      <xdr:rowOff>179620</xdr:rowOff>
    </xdr:to>
    <xdr:sp macro="" textlink="">
      <xdr:nvSpPr>
        <xdr:cNvPr id="53" name="txt_InnføringIntroduksjon" descr="Før eller siden vil du støte på en formel som har en feil, denne vil vises i Excel med #ErrorName!. Feilmeldinger kan være nyttige fordi de peker på noe som eventuelt ikke fungerer som det skal, men feilene kan være vanskelige å løse. Heldigvis finnes det flere alternativer som kan hjelpe deg med å spore kilden til feilen og løse problemet.">
          <a:extLst>
            <a:ext uri="{FF2B5EF4-FFF2-40B4-BE49-F238E27FC236}">
              <a16:creationId xmlns:a16="http://schemas.microsoft.com/office/drawing/2014/main" id="{129F9FEB-45A7-4164-9E1F-0EF1DB2D9BC8}"/>
            </a:ext>
          </a:extLst>
        </xdr:cNvPr>
        <xdr:cNvSpPr txBox="1"/>
      </xdr:nvSpPr>
      <xdr:spPr>
        <a:xfrm>
          <a:off x="571663" y="1062116"/>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Før eller siden vil du støte på en formel som har en feil, denne vil vises i Excel med #ErrorName. Feilmeldinger kan være nyttige fordi de peker på noe som eventuelt ikke fungerer som det skal, men feilene kan være vanskelige å løse. Heldigvis finnes det flere alternativer som kan hjelpe deg med å spore kilden til feilen og løse problemet.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666924</xdr:colOff>
      <xdr:row>8</xdr:row>
      <xdr:rowOff>9525</xdr:rowOff>
    </xdr:from>
    <xdr:to>
      <xdr:col>1</xdr:col>
      <xdr:colOff>5039317</xdr:colOff>
      <xdr:row>14</xdr:row>
      <xdr:rowOff>57150</xdr:rowOff>
    </xdr:to>
    <xdr:grpSp>
      <xdr:nvGrpSpPr>
        <xdr:cNvPr id="2" name="Gruppe 1">
          <a:extLst>
            <a:ext uri="{FF2B5EF4-FFF2-40B4-BE49-F238E27FC236}">
              <a16:creationId xmlns:a16="http://schemas.microsoft.com/office/drawing/2014/main" id="{A8B5C958-0EB2-41E2-B876-52C03CDCE6CA}"/>
            </a:ext>
          </a:extLst>
        </xdr:cNvPr>
        <xdr:cNvGrpSpPr/>
      </xdr:nvGrpSpPr>
      <xdr:grpSpPr>
        <a:xfrm>
          <a:off x="666924" y="2114550"/>
          <a:ext cx="5239168" cy="1219200"/>
          <a:chOff x="571500" y="1924050"/>
          <a:chExt cx="5229626" cy="1219200"/>
        </a:xfrm>
      </xdr:grpSpPr>
      <xdr:sp macro="" textlink="">
        <xdr:nvSpPr>
          <xdr:cNvPr id="55" name="txt_Trinn" descr="Feilkontroll – Gå til formler &gt; Feilkontroll. Dette laster inn en dialogboks som opplyser om den generelle årsaken til den bestemte feilen. I celle D9 er feilen #I/T forårsaket av at det ikke er noen verdi som samsvarer med «Eple». Du kan løse dette ved å bruke en verdi som finnes, undertrykke feilen med HVISFEIL, eller ignorere den og vite at den forsvinner når du bruker en verdi som finnes.">
            <a:extLst>
              <a:ext uri="{FF2B5EF4-FFF2-40B4-BE49-F238E27FC236}">
                <a16:creationId xmlns:a16="http://schemas.microsoft.com/office/drawing/2014/main" id="{4AE4624F-481E-4B9E-ABC2-5B221D8CD197}"/>
              </a:ext>
            </a:extLst>
          </xdr:cNvPr>
          <xdr:cNvSpPr txBox="1"/>
        </xdr:nvSpPr>
        <xdr:spPr>
          <a:xfrm>
            <a:off x="991382" y="1966008"/>
            <a:ext cx="4809744" cy="1177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Feilkontroll – Gå til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Formler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Feilkontroll.</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Dette laster inn en dialogboks som opplyser om den generelle årsaken til den bestemte feilen. I celle D9 er feilen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#I/T</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forårsaket av at det ikke er noen verdi som samsvarer med «Eple». Du kan løse dette ved å bruke en verdi som finnes, undertrykke feilen med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HVISFEIL</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eller ignorere den og vite at den forsvinner når du bruker en verdi som finnes.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shp_Trinn"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0</xdr:col>
      <xdr:colOff>848021</xdr:colOff>
      <xdr:row>14</xdr:row>
      <xdr:rowOff>106671</xdr:rowOff>
    </xdr:from>
    <xdr:to>
      <xdr:col>1</xdr:col>
      <xdr:colOff>4705055</xdr:colOff>
      <xdr:row>24</xdr:row>
      <xdr:rowOff>83590</xdr:rowOff>
    </xdr:to>
    <xdr:pic>
      <xdr:nvPicPr>
        <xdr:cNvPr id="57" name="Bilde 56" descr="Dialogboksen Feilkontroll">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48021" y="3383271"/>
          <a:ext cx="4723809" cy="1881919"/>
        </a:xfrm>
        <a:prstGeom prst="rect">
          <a:avLst/>
        </a:prstGeom>
      </xdr:spPr>
    </xdr:pic>
    <xdr:clientData/>
  </xdr:twoCellAnchor>
  <xdr:twoCellAnchor editAs="absolute">
    <xdr:from>
      <xdr:col>0</xdr:col>
      <xdr:colOff>666924</xdr:colOff>
      <xdr:row>24</xdr:row>
      <xdr:rowOff>138113</xdr:rowOff>
    </xdr:from>
    <xdr:to>
      <xdr:col>1</xdr:col>
      <xdr:colOff>5039317</xdr:colOff>
      <xdr:row>28</xdr:row>
      <xdr:rowOff>85725</xdr:rowOff>
    </xdr:to>
    <xdr:grpSp>
      <xdr:nvGrpSpPr>
        <xdr:cNvPr id="3" name="Gruppe 2">
          <a:extLst>
            <a:ext uri="{FF2B5EF4-FFF2-40B4-BE49-F238E27FC236}">
              <a16:creationId xmlns:a16="http://schemas.microsoft.com/office/drawing/2014/main" id="{76285975-E71E-42A6-9427-0A2776DA5CC0}"/>
            </a:ext>
          </a:extLst>
        </xdr:cNvPr>
        <xdr:cNvGrpSpPr/>
      </xdr:nvGrpSpPr>
      <xdr:grpSpPr>
        <a:xfrm>
          <a:off x="666924" y="5319713"/>
          <a:ext cx="5239168" cy="709612"/>
          <a:chOff x="571500" y="4957763"/>
          <a:chExt cx="5229626" cy="709612"/>
        </a:xfrm>
      </xdr:grpSpPr>
      <xdr:sp macro="" textlink="">
        <xdr:nvSpPr>
          <xdr:cNvPr id="59" name="txt_Trinn" descr="Hvis du klikker på Hjelp med denne feilen, åpnes et bestemt hjelpeemne tilknyttet feilmeldingen. Hvis du klikker på Vis trinnene i beregningen, lastes dialogboksen Evaluer formel.">
            <a:extLst>
              <a:ext uri="{FF2B5EF4-FFF2-40B4-BE49-F238E27FC236}">
                <a16:creationId xmlns:a16="http://schemas.microsoft.com/office/drawing/2014/main" id="{FF0A2293-1E29-453D-8C23-E342D71BA90C}"/>
              </a:ext>
            </a:extLst>
          </xdr:cNvPr>
          <xdr:cNvSpPr txBox="1"/>
        </xdr:nvSpPr>
        <xdr:spPr>
          <a:xfrm>
            <a:off x="991382" y="4999721"/>
            <a:ext cx="4809744" cy="66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Hvis du klikker på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Hjelp med denne feilen</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åpnes et bestemt hjelpeemne tilknyttet feilmeldingen. Hvis du klikker på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Vis trinnene i beregningen</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lastes dialogboksen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Evaluer formel</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shp_Trinn"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28</xdr:row>
      <xdr:rowOff>114300</xdr:rowOff>
    </xdr:from>
    <xdr:to>
      <xdr:col>1</xdr:col>
      <xdr:colOff>4800293</xdr:colOff>
      <xdr:row>42</xdr:row>
      <xdr:rowOff>37771</xdr:rowOff>
    </xdr:to>
    <xdr:pic>
      <xdr:nvPicPr>
        <xdr:cNvPr id="61" name="Bilde 60" descr="Dialogboksen Evaluer formel">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52782" y="6057900"/>
          <a:ext cx="4914286" cy="2628571"/>
        </a:xfrm>
        <a:prstGeom prst="rect">
          <a:avLst/>
        </a:prstGeom>
      </xdr:spPr>
    </xdr:pic>
    <xdr:clientData/>
  </xdr:twoCellAnchor>
  <xdr:twoCellAnchor editAs="absolute">
    <xdr:from>
      <xdr:col>0</xdr:col>
      <xdr:colOff>666924</xdr:colOff>
      <xdr:row>42</xdr:row>
      <xdr:rowOff>114300</xdr:rowOff>
    </xdr:from>
    <xdr:to>
      <xdr:col>1</xdr:col>
      <xdr:colOff>5039317</xdr:colOff>
      <xdr:row>47</xdr:row>
      <xdr:rowOff>9525</xdr:rowOff>
    </xdr:to>
    <xdr:grpSp>
      <xdr:nvGrpSpPr>
        <xdr:cNvPr id="4" name="Gruppe 3">
          <a:extLst>
            <a:ext uri="{FF2B5EF4-FFF2-40B4-BE49-F238E27FC236}">
              <a16:creationId xmlns:a16="http://schemas.microsoft.com/office/drawing/2014/main" id="{85545FAE-3743-4F8E-97DB-E0C750FA7DE7}"/>
            </a:ext>
          </a:extLst>
        </xdr:cNvPr>
        <xdr:cNvGrpSpPr/>
      </xdr:nvGrpSpPr>
      <xdr:grpSpPr>
        <a:xfrm>
          <a:off x="666924" y="8763000"/>
          <a:ext cx="5239168" cy="847725"/>
          <a:chOff x="571500" y="8372475"/>
          <a:chExt cx="5229626" cy="847725"/>
        </a:xfrm>
      </xdr:grpSpPr>
      <xdr:sp macro="" textlink="">
        <xdr:nvSpPr>
          <xdr:cNvPr id="63" name="txt_Trinn" descr="Hver gang du klikker på Evaluer vil Excel gå gjennom formelen, én del om gangen. Det vil ikke nødvendigvis fortelle deg hvorfor en feil oppstår, men det vil vise deg hvor feilen ligger.">
            <a:extLst>
              <a:ext uri="{FF2B5EF4-FFF2-40B4-BE49-F238E27FC236}">
                <a16:creationId xmlns:a16="http://schemas.microsoft.com/office/drawing/2014/main" id="{0D6FDE98-287E-402E-9C3F-81CD5951F461}"/>
              </a:ext>
            </a:extLst>
          </xdr:cNvPr>
          <xdr:cNvSpPr txBox="1"/>
        </xdr:nvSpPr>
        <xdr:spPr>
          <a:xfrm>
            <a:off x="991382" y="8414433"/>
            <a:ext cx="4809744" cy="805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Hver gang du klikker på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vil Excel gå gjennom formelen, én del om gangen. Det vil ikke nødvendigvis fortelle deg hvorfor en feil oppstår, men det vil vise deg hvor feilen ligger. Videre ser du på hjelpeemnet for å komme frem til hva som gikk galt med formelen.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shp_Trinn"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48</xdr:row>
      <xdr:rowOff>114300</xdr:rowOff>
    </xdr:from>
    <xdr:to>
      <xdr:col>1</xdr:col>
      <xdr:colOff>998947</xdr:colOff>
      <xdr:row>50</xdr:row>
      <xdr:rowOff>68749</xdr:rowOff>
    </xdr:to>
    <xdr:sp macro="" textlink="">
      <xdr:nvSpPr>
        <xdr:cNvPr id="65" name="Forrige-knapp" descr="Gå tilbake til forrige ark">
          <a:hlinkClick xmlns:r="http://schemas.openxmlformats.org/officeDocument/2006/relationships" r:id="rId3" tooltip="Klikk her for å gå tilbake til forrige ark"/>
          <a:extLst>
            <a:ext uri="{FF2B5EF4-FFF2-40B4-BE49-F238E27FC236}">
              <a16:creationId xmlns:a16="http://schemas.microsoft.com/office/drawing/2014/main" id="{59901CBF-662C-46B7-9798-9856B1E5ACCE}"/>
            </a:ext>
          </a:extLst>
        </xdr:cNvPr>
        <xdr:cNvSpPr/>
      </xdr:nvSpPr>
      <xdr:spPr>
        <a:xfrm flipH="1">
          <a:off x="590550" y="9906000"/>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Forrige</a:t>
          </a:r>
        </a:p>
      </xdr:txBody>
    </xdr:sp>
    <xdr:clientData fPrintsWithSheet="0"/>
  </xdr:twoCellAnchor>
  <xdr:twoCellAnchor editAs="absolute">
    <xdr:from>
      <xdr:col>1</xdr:col>
      <xdr:colOff>3669834</xdr:colOff>
      <xdr:row>48</xdr:row>
      <xdr:rowOff>114300</xdr:rowOff>
    </xdr:from>
    <xdr:to>
      <xdr:col>1</xdr:col>
      <xdr:colOff>4945006</xdr:colOff>
      <xdr:row>50</xdr:row>
      <xdr:rowOff>68749</xdr:rowOff>
    </xdr:to>
    <xdr:sp macro="" textlink="">
      <xdr:nvSpPr>
        <xdr:cNvPr id="66" name="Neste-knapp" descr="Gå videre til neste ark">
          <a:hlinkClick xmlns:r="http://schemas.openxmlformats.org/officeDocument/2006/relationships" r:id="rId4" tooltip="Klikk her for å gå videre til neste ark"/>
          <a:extLst>
            <a:ext uri="{FF2B5EF4-FFF2-40B4-BE49-F238E27FC236}">
              <a16:creationId xmlns:a16="http://schemas.microsoft.com/office/drawing/2014/main" id="{A1974C03-9104-44F6-9B95-FBB22D17937B}"/>
            </a:ext>
          </a:extLst>
        </xdr:cNvPr>
        <xdr:cNvSpPr/>
      </xdr:nvSpPr>
      <xdr:spPr>
        <a:xfrm>
          <a:off x="4536609" y="9906000"/>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a:t>
          </a:r>
        </a:p>
      </xdr:txBody>
    </xdr:sp>
    <xdr:clientData fPrintsWithSheet="0"/>
  </xdr:twoCellAnchor>
  <xdr:twoCellAnchor editAs="absolute">
    <xdr:from>
      <xdr:col>2</xdr:col>
      <xdr:colOff>876300</xdr:colOff>
      <xdr:row>36</xdr:row>
      <xdr:rowOff>38100</xdr:rowOff>
    </xdr:from>
    <xdr:to>
      <xdr:col>7</xdr:col>
      <xdr:colOff>216957</xdr:colOff>
      <xdr:row>42</xdr:row>
      <xdr:rowOff>46766</xdr:rowOff>
    </xdr:to>
    <xdr:grpSp>
      <xdr:nvGrpSpPr>
        <xdr:cNvPr id="67" name="EKSPERIMENT" descr="EKSPERIMENT">
          <a:extLst>
            <a:ext uri="{FF2B5EF4-FFF2-40B4-BE49-F238E27FC236}">
              <a16:creationId xmlns:a16="http://schemas.microsoft.com/office/drawing/2014/main" id="{7AB7F1CB-875F-43B5-84D0-9EF392715E5F}"/>
            </a:ext>
          </a:extLst>
        </xdr:cNvPr>
        <xdr:cNvGrpSpPr/>
      </xdr:nvGrpSpPr>
      <xdr:grpSpPr>
        <a:xfrm>
          <a:off x="7267575" y="7534275"/>
          <a:ext cx="2941107" cy="1161191"/>
          <a:chOff x="6375400" y="12710331"/>
          <a:chExt cx="3768724" cy="1161191"/>
        </a:xfrm>
      </xdr:grpSpPr>
      <xdr:sp macro="" textlink="">
        <xdr:nvSpPr>
          <xdr:cNvPr id="68" name="Trinn"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EKSPERIMENT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nb-no" sz="1100" kern="0">
                <a:solidFill>
                  <a:schemeClr val="bg2">
                    <a:lumMod val="25000"/>
                  </a:schemeClr>
                </a:solidFill>
                <a:latin typeface="+mn-lt"/>
                <a:ea typeface="Segoe UI" pitchFamily="34" charset="0"/>
                <a:cs typeface="Segoe UI Light" panose="020B0502040204020203" pitchFamily="34" charset="0"/>
              </a:rPr>
              <a:t>Hva</a:t>
            </a:r>
            <a:r>
              <a:rPr lang="nb-no" sz="1100" kern="0" baseline="0">
                <a:solidFill>
                  <a:schemeClr val="bg2">
                    <a:lumMod val="25000"/>
                  </a:schemeClr>
                </a:solidFill>
                <a:latin typeface="+mn-lt"/>
                <a:ea typeface="Segoe UI" pitchFamily="34" charset="0"/>
                <a:cs typeface="Segoe UI Light" panose="020B0502040204020203" pitchFamily="34" charset="0"/>
              </a:rPr>
              <a:t> er galt her? Tips! Vi prøver å </a:t>
            </a:r>
            <a:r>
              <a:rPr lang="nb-no" sz="1100" b="1" kern="0" baseline="0">
                <a:solidFill>
                  <a:schemeClr val="bg2">
                    <a:lumMod val="25000"/>
                  </a:schemeClr>
                </a:solidFill>
                <a:latin typeface="+mn-lt"/>
                <a:ea typeface="Segoe UI" pitchFamily="34" charset="0"/>
                <a:cs typeface="Segoe UI Light" panose="020B0502040204020203" pitchFamily="34" charset="0"/>
              </a:rPr>
              <a:t>SUMMER</a:t>
            </a:r>
            <a:r>
              <a:rPr lang="nb-no" sz="1100" kern="0" baseline="0">
                <a:solidFill>
                  <a:schemeClr val="bg2">
                    <a:lumMod val="25000"/>
                  </a:schemeClr>
                </a:solidFill>
                <a:latin typeface="+mn-lt"/>
                <a:ea typeface="Segoe UI" pitchFamily="34" charset="0"/>
                <a:cs typeface="Segoe UI Light" panose="020B0502040204020203" pitchFamily="34" charset="0"/>
              </a:rPr>
              <a:t> opp alle elementene.</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Frihåndsform: Figur 68" descr="Hakeparenteslinje">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0" name="Frihåndsform: Figur 69" descr="Hakeparenteslinje">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1" name="Bue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2" name="Bue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Grafikk 96" descr="Termos">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xmlns="" r:embed="rId6"/>
              </a:ext>
            </a:extLst>
          </a:blip>
          <a:stretch>
            <a:fillRect/>
          </a:stretch>
        </xdr:blipFill>
        <xdr:spPr>
          <a:xfrm>
            <a:off x="6375400" y="12980570"/>
            <a:ext cx="384748" cy="368300"/>
          </a:xfrm>
          <a:prstGeom prst="rect">
            <a:avLst/>
          </a:prstGeom>
        </xdr:spPr>
      </xdr:pic>
    </xdr:grpSp>
    <xdr:clientData/>
  </xdr:twoCellAnchor>
  <xdr:twoCellAnchor editAs="absolute">
    <xdr:from>
      <xdr:col>2</xdr:col>
      <xdr:colOff>47625</xdr:colOff>
      <xdr:row>24</xdr:row>
      <xdr:rowOff>42590</xdr:rowOff>
    </xdr:from>
    <xdr:to>
      <xdr:col>5</xdr:col>
      <xdr:colOff>171450</xdr:colOff>
      <xdr:row>28</xdr:row>
      <xdr:rowOff>171462</xdr:rowOff>
    </xdr:to>
    <xdr:grpSp>
      <xdr:nvGrpSpPr>
        <xdr:cNvPr id="74" name="KJEKT Å VITE" descr="KJEKT Å VITE&#10;&#10;">
          <a:extLst>
            <a:ext uri="{FF2B5EF4-FFF2-40B4-BE49-F238E27FC236}">
              <a16:creationId xmlns:a16="http://schemas.microsoft.com/office/drawing/2014/main" id="{31BEE91F-7C0C-4732-BB35-0C8B019C6B03}"/>
            </a:ext>
          </a:extLst>
        </xdr:cNvPr>
        <xdr:cNvGrpSpPr/>
      </xdr:nvGrpSpPr>
      <xdr:grpSpPr>
        <a:xfrm>
          <a:off x="6438900" y="5224190"/>
          <a:ext cx="2505075" cy="890872"/>
          <a:chOff x="6778625" y="15619706"/>
          <a:chExt cx="2584778" cy="855693"/>
        </a:xfrm>
      </xdr:grpSpPr>
      <xdr:sp macro="" textlink="">
        <xdr:nvSpPr>
          <xdr:cNvPr id="75" name="Trinn"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320445"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KJEKT Å VITE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nb-no" sz="1100" b="0" i="0" kern="1200" baseline="0">
                <a:solidFill>
                  <a:schemeClr val="tx1">
                    <a:lumMod val="75000"/>
                    <a:lumOff val="25000"/>
                  </a:schemeClr>
                </a:solidFill>
                <a:effectLst/>
                <a:latin typeface="+mn-lt"/>
                <a:ea typeface="+mn-ea"/>
                <a:cs typeface="+mn-cs"/>
              </a:rPr>
              <a:t>Ved å velge </a:t>
            </a:r>
            <a:r>
              <a:rPr lang="nb-no" sz="1100" b="1" i="0" kern="1200" baseline="0">
                <a:solidFill>
                  <a:schemeClr val="tx1">
                    <a:lumMod val="75000"/>
                    <a:lumOff val="25000"/>
                  </a:schemeClr>
                </a:solidFill>
                <a:effectLst/>
                <a:latin typeface="+mn-lt"/>
                <a:ea typeface="+mn-ea"/>
                <a:cs typeface="+mn-cs"/>
              </a:rPr>
              <a:t>Alternativer</a:t>
            </a:r>
            <a:r>
              <a:rPr lang="nb-no" sz="1100" b="0" i="0" kern="1200" baseline="0">
                <a:solidFill>
                  <a:schemeClr val="tx1">
                    <a:lumMod val="75000"/>
                    <a:lumOff val="25000"/>
                  </a:schemeClr>
                </a:solidFill>
                <a:effectLst/>
                <a:latin typeface="+mn-lt"/>
                <a:ea typeface="+mn-ea"/>
                <a:cs typeface="+mn-cs"/>
              </a:rPr>
              <a:t> kan du angi reglene for når feil i Excel skal vises eller ignoreres.</a:t>
            </a:r>
            <a:endParaRPr lang="en-US" sz="1100">
              <a:solidFill>
                <a:schemeClr val="tx1">
                  <a:lumMod val="75000"/>
                  <a:lumOff val="25000"/>
                </a:schemeClr>
              </a:solidFill>
              <a:effectLst/>
              <a:latin typeface="+mn-lt"/>
            </a:endParaRPr>
          </a:p>
        </xdr:txBody>
      </xdr:sp>
      <xdr:pic>
        <xdr:nvPicPr>
          <xdr:cNvPr id="76" name="Grafikk 147" descr="Briller">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6778625" y="15619706"/>
            <a:ext cx="323347" cy="349115"/>
          </a:xfrm>
          <a:prstGeom prst="rect">
            <a:avLst/>
          </a:prstGeom>
        </xdr:spPr>
      </xdr:pic>
    </xdr:grpSp>
    <xdr:clientData/>
  </xdr:twoCellAnchor>
  <xdr:twoCellAnchor>
    <xdr:from>
      <xdr:col>1</xdr:col>
      <xdr:colOff>933451</xdr:colOff>
      <xdr:row>23</xdr:row>
      <xdr:rowOff>123827</xdr:rowOff>
    </xdr:from>
    <xdr:to>
      <xdr:col>1</xdr:col>
      <xdr:colOff>5495926</xdr:colOff>
      <xdr:row>25</xdr:row>
      <xdr:rowOff>28575</xdr:rowOff>
    </xdr:to>
    <xdr:cxnSp macro="">
      <xdr:nvCxnSpPr>
        <xdr:cNvPr id="77" name="Linje: Buet 76">
          <a:extLst>
            <a:ext uri="{FF2B5EF4-FFF2-40B4-BE49-F238E27FC236}">
              <a16:creationId xmlns:a16="http://schemas.microsoft.com/office/drawing/2014/main" id="{16767E7F-5A94-4A53-A7E2-81A5EF1897C0}"/>
            </a:ext>
          </a:extLst>
        </xdr:cNvPr>
        <xdr:cNvCxnSpPr/>
      </xdr:nvCxnSpPr>
      <xdr:spPr>
        <a:xfrm rot="10800000">
          <a:off x="1800226" y="5114927"/>
          <a:ext cx="4562475" cy="285748"/>
        </a:xfrm>
        <a:prstGeom prst="curvedConnector3">
          <a:avLst>
            <a:gd name="adj1" fmla="val 55637"/>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51</xdr:row>
      <xdr:rowOff>152400</xdr:rowOff>
    </xdr:from>
    <xdr:to>
      <xdr:col>1</xdr:col>
      <xdr:colOff>5209413</xdr:colOff>
      <xdr:row>65</xdr:row>
      <xdr:rowOff>85725</xdr:rowOff>
    </xdr:to>
    <xdr:grpSp>
      <xdr:nvGrpSpPr>
        <xdr:cNvPr id="78" name="Gruppe 77">
          <a:extLst>
            <a:ext uri="{FF2B5EF4-FFF2-40B4-BE49-F238E27FC236}">
              <a16:creationId xmlns:a16="http://schemas.microsoft.com/office/drawing/2014/main" id="{340F396F-7EEE-4FE2-8349-58C6AAB22606}"/>
            </a:ext>
          </a:extLst>
        </xdr:cNvPr>
        <xdr:cNvGrpSpPr/>
      </xdr:nvGrpSpPr>
      <xdr:grpSpPr>
        <a:xfrm>
          <a:off x="342900" y="10515600"/>
          <a:ext cx="5733288" cy="2600325"/>
          <a:chOff x="352425" y="10715625"/>
          <a:chExt cx="5733288" cy="2390775"/>
        </a:xfrm>
      </xdr:grpSpPr>
      <xdr:sp macro="" textlink="">
        <xdr:nvSpPr>
          <xdr:cNvPr id="79" name="Rektangel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0" name="Trinn" descr="Mer informasjon på nettet&#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informasjon på nettet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Rett linje 80" descr="Dekorativ linje">
            <a:extLst>
              <a:ext uri="{FF2B5EF4-FFF2-40B4-BE49-F238E27FC236}">
                <a16:creationId xmlns:a16="http://schemas.microsoft.com/office/drawing/2014/main" id="{D78368A3-B0DA-4D56-A2D9-D61314658FEC}"/>
              </a:ext>
            </a:extLst>
          </xdr:cNvPr>
          <xdr:cNvCxnSpPr>
            <a:cxnSpLocks/>
          </xdr:cNvCxnSpPr>
        </xdr:nvCxnSpPr>
        <xdr:spPr>
          <a:xfrm>
            <a:off x="585659" y="11319574"/>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Rett linje 81" descr="Dekorativ linje">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55</xdr:row>
      <xdr:rowOff>140419</xdr:rowOff>
    </xdr:from>
    <xdr:to>
      <xdr:col>1</xdr:col>
      <xdr:colOff>2552700</xdr:colOff>
      <xdr:row>57</xdr:row>
      <xdr:rowOff>118498</xdr:rowOff>
    </xdr:to>
    <xdr:grpSp>
      <xdr:nvGrpSpPr>
        <xdr:cNvPr id="83" name="Gruppe 82">
          <a:extLst>
            <a:ext uri="{FF2B5EF4-FFF2-40B4-BE49-F238E27FC236}">
              <a16:creationId xmlns:a16="http://schemas.microsoft.com/office/drawing/2014/main" id="{1612118D-530C-41CF-BA41-E6AC52C9311F}"/>
            </a:ext>
          </a:extLst>
        </xdr:cNvPr>
        <xdr:cNvGrpSpPr/>
      </xdr:nvGrpSpPr>
      <xdr:grpSpPr>
        <a:xfrm>
          <a:off x="552881" y="11265619"/>
          <a:ext cx="2866594" cy="359079"/>
          <a:chOff x="552881" y="10532194"/>
          <a:chExt cx="2866594" cy="359079"/>
        </a:xfrm>
      </xdr:grpSpPr>
      <xdr:sp macro="" textlink="">
        <xdr:nvSpPr>
          <xdr:cNvPr id="84" name="Trinn" descr="Alt om HVIS-funksjonen, hyperkoblet til nettet&#10;&#10;">
            <a:hlinkClick xmlns:r="http://schemas.openxmlformats.org/officeDocument/2006/relationships" r:id="rId9" tooltip="Velg for å lære alt om å oppdage feil i formler på nettet"/>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Oppdage feil i formler</a:t>
            </a:r>
          </a:p>
        </xdr:txBody>
      </xdr:sp>
      <xdr:pic>
        <xdr:nvPicPr>
          <xdr:cNvPr id="85" name="Grafikk 22" descr="Pil">
            <a:hlinkClick xmlns:r="http://schemas.openxmlformats.org/officeDocument/2006/relationships" r:id="rId9" tooltip="Velg for å lære mer fra nettet"/>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57</xdr:row>
      <xdr:rowOff>134485</xdr:rowOff>
    </xdr:from>
    <xdr:to>
      <xdr:col>1</xdr:col>
      <xdr:colOff>2581275</xdr:colOff>
      <xdr:row>59</xdr:row>
      <xdr:rowOff>117874</xdr:rowOff>
    </xdr:to>
    <xdr:grpSp>
      <xdr:nvGrpSpPr>
        <xdr:cNvPr id="86" name="Gruppe 85">
          <a:extLst>
            <a:ext uri="{FF2B5EF4-FFF2-40B4-BE49-F238E27FC236}">
              <a16:creationId xmlns:a16="http://schemas.microsoft.com/office/drawing/2014/main" id="{ADC1751D-5736-45B9-8E54-EF18BF377AD1}"/>
            </a:ext>
          </a:extLst>
        </xdr:cNvPr>
        <xdr:cNvGrpSpPr/>
      </xdr:nvGrpSpPr>
      <xdr:grpSpPr>
        <a:xfrm>
          <a:off x="552881" y="11640685"/>
          <a:ext cx="2895169" cy="364389"/>
          <a:chOff x="552881" y="10907260"/>
          <a:chExt cx="2895169" cy="364389"/>
        </a:xfrm>
      </xdr:grpSpPr>
      <xdr:sp macro="" textlink="">
        <xdr:nvSpPr>
          <xdr:cNvPr id="87" name="Trinn" descr="Alt om HVIS.SETT-funksjonen, hyperkoblet til nettet&#10;">
            <a:hlinkClick xmlns:r="http://schemas.openxmlformats.org/officeDocument/2006/relationships" r:id="rId12" tooltip="Velg for å lære alt om hvordan du unngår brutte formler på nettet"/>
            <a:extLst>
              <a:ext uri="{FF2B5EF4-FFF2-40B4-BE49-F238E27FC236}">
                <a16:creationId xmlns:a16="http://schemas.microsoft.com/office/drawing/2014/main" id="{2242BC63-23A2-4F17-AAED-7DD2C6329F89}"/>
              </a:ext>
            </a:extLst>
          </xdr:cNvPr>
          <xdr:cNvSpPr txBox="1"/>
        </xdr:nvSpPr>
        <xdr:spPr>
          <a:xfrm>
            <a:off x="1018066" y="109844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Hvordan unngå brutte formler</a:t>
            </a:r>
          </a:p>
        </xdr:txBody>
      </xdr:sp>
      <xdr:pic>
        <xdr:nvPicPr>
          <xdr:cNvPr id="88" name="Grafikk 22" descr="Pil">
            <a:hlinkClick xmlns:r="http://schemas.openxmlformats.org/officeDocument/2006/relationships" r:id="rId12" tooltip="Velg for å lære mer fra nettet"/>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61</xdr:row>
      <xdr:rowOff>165403</xdr:rowOff>
    </xdr:from>
    <xdr:to>
      <xdr:col>1</xdr:col>
      <xdr:colOff>2581275</xdr:colOff>
      <xdr:row>63</xdr:row>
      <xdr:rowOff>148792</xdr:rowOff>
    </xdr:to>
    <xdr:grpSp>
      <xdr:nvGrpSpPr>
        <xdr:cNvPr id="89" name="Gruppe 88">
          <a:extLst>
            <a:ext uri="{FF2B5EF4-FFF2-40B4-BE49-F238E27FC236}">
              <a16:creationId xmlns:a16="http://schemas.microsoft.com/office/drawing/2014/main" id="{7988A760-4FB2-4E7F-B1F1-2324CEF3CF3E}"/>
            </a:ext>
          </a:extLst>
        </xdr:cNvPr>
        <xdr:cNvGrpSpPr/>
      </xdr:nvGrpSpPr>
      <xdr:grpSpPr>
        <a:xfrm>
          <a:off x="552881" y="12433603"/>
          <a:ext cx="2895169" cy="364389"/>
          <a:chOff x="552881" y="11700178"/>
          <a:chExt cx="2895169" cy="364389"/>
        </a:xfrm>
      </xdr:grpSpPr>
      <xdr:sp macro="" textlink="">
        <xdr:nvSpPr>
          <xdr:cNvPr id="90" name="Trinn" descr="Gratis Excel-opplæring på nett, hyperkoblet til nettet&#10;">
            <a:hlinkClick xmlns:r="http://schemas.openxmlformats.org/officeDocument/2006/relationships" r:id="rId13" tooltip="Velg for å lære om gratis Excel-opplæring på nettet"/>
            <a:extLst>
              <a:ext uri="{FF2B5EF4-FFF2-40B4-BE49-F238E27FC236}">
                <a16:creationId xmlns:a16="http://schemas.microsoft.com/office/drawing/2014/main" id="{83AC531D-CB18-4A4A-92F0-122C8840F418}"/>
              </a:ext>
            </a:extLst>
          </xdr:cNvPr>
          <xdr:cNvSpPr txBox="1"/>
        </xdr:nvSpPr>
        <xdr:spPr>
          <a:xfrm>
            <a:off x="1030674" y="11751282"/>
            <a:ext cx="241737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Gratis Excel-opplæring på nettet</a:t>
            </a:r>
          </a:p>
        </xdr:txBody>
      </xdr:sp>
      <xdr:pic>
        <xdr:nvPicPr>
          <xdr:cNvPr id="91" name="Grafikk 22" descr="Pil">
            <a:hlinkClick xmlns:r="http://schemas.openxmlformats.org/officeDocument/2006/relationships" r:id="rId13" tooltip="Velg for å lære mer fra nettet"/>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59</xdr:row>
      <xdr:rowOff>133861</xdr:rowOff>
    </xdr:from>
    <xdr:to>
      <xdr:col>1</xdr:col>
      <xdr:colOff>3486149</xdr:colOff>
      <xdr:row>61</xdr:row>
      <xdr:rowOff>117250</xdr:rowOff>
    </xdr:to>
    <xdr:grpSp>
      <xdr:nvGrpSpPr>
        <xdr:cNvPr id="92" name="Gruppe 91">
          <a:extLst>
            <a:ext uri="{FF2B5EF4-FFF2-40B4-BE49-F238E27FC236}">
              <a16:creationId xmlns:a16="http://schemas.microsoft.com/office/drawing/2014/main" id="{1287D230-E85C-41F6-AC03-12C8065534DF}"/>
            </a:ext>
          </a:extLst>
        </xdr:cNvPr>
        <xdr:cNvGrpSpPr/>
      </xdr:nvGrpSpPr>
      <xdr:grpSpPr>
        <a:xfrm>
          <a:off x="552881" y="12021061"/>
          <a:ext cx="3800043" cy="364389"/>
          <a:chOff x="552881" y="11287636"/>
          <a:chExt cx="3800043" cy="364389"/>
        </a:xfrm>
      </xdr:grpSpPr>
      <xdr:sp macro="" textlink="">
        <xdr:nvSpPr>
          <xdr:cNvPr id="93" name="Trinn" descr="Avanserte HVIS-setninger, hyperkoblet til nettet&#10;">
            <a:hlinkClick xmlns:r="http://schemas.openxmlformats.org/officeDocument/2006/relationships" r:id="rId14" tooltip="Velg for å lære alt om evaluering av nestede formler i ett trinn av gangen på nettet"/>
            <a:extLst>
              <a:ext uri="{FF2B5EF4-FFF2-40B4-BE49-F238E27FC236}">
                <a16:creationId xmlns:a16="http://schemas.microsoft.com/office/drawing/2014/main" id="{517452E5-5203-44C3-8F73-C9234197799E}"/>
              </a:ext>
            </a:extLst>
          </xdr:cNvPr>
          <xdr:cNvSpPr txBox="1"/>
        </xdr:nvSpPr>
        <xdr:spPr>
          <a:xfrm>
            <a:off x="1018065" y="11355911"/>
            <a:ext cx="3334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Evaluere</a:t>
            </a:r>
            <a:r>
              <a:rPr lang="nb-no"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en nestet formel i ett trinn av gangen</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Grafikk 22" descr="Pil">
            <a:hlinkClick xmlns:r="http://schemas.openxmlformats.org/officeDocument/2006/relationships" r:id="rId14" tooltip="Velg for å lære mer fra nettet"/>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552881" y="11287636"/>
            <a:ext cx="492262" cy="36438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364090</xdr:colOff>
      <xdr:row>13</xdr:row>
      <xdr:rowOff>150547</xdr:rowOff>
    </xdr:from>
    <xdr:ext cx="8554336" cy="0"/>
    <xdr:cxnSp macro="">
      <xdr:nvCxnSpPr>
        <xdr:cNvPr id="2" name="Rett linje 1" descr="Dekorativ linje">
          <a:extLst>
            <a:ext uri="{FF2B5EF4-FFF2-40B4-BE49-F238E27FC236}">
              <a16:creationId xmlns:a16="http://schemas.microsoft.com/office/drawing/2014/main" id="{F776ADAF-9C7F-4026-AE1C-DE20CA3021B8}"/>
            </a:ext>
          </a:extLst>
        </xdr:cNvPr>
        <xdr:cNvCxnSpPr/>
      </xdr:nvCxnSpPr>
      <xdr:spPr>
        <a:xfrm>
          <a:off x="954640" y="33890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0</xdr:col>
      <xdr:colOff>333376</xdr:colOff>
      <xdr:row>0</xdr:row>
      <xdr:rowOff>352425</xdr:rowOff>
    </xdr:from>
    <xdr:ext cx="9309411" cy="5730553"/>
    <xdr:grpSp>
      <xdr:nvGrpSpPr>
        <xdr:cNvPr id="32" name="Gruppe 31">
          <a:extLst>
            <a:ext uri="{FF2B5EF4-FFF2-40B4-BE49-F238E27FC236}">
              <a16:creationId xmlns:a16="http://schemas.microsoft.com/office/drawing/2014/main" id="{6725C923-6B3B-4CCA-98A0-990F1C1B87A8}"/>
            </a:ext>
          </a:extLst>
        </xdr:cNvPr>
        <xdr:cNvGrpSpPr/>
      </xdr:nvGrpSpPr>
      <xdr:grpSpPr>
        <a:xfrm>
          <a:off x="333376" y="352425"/>
          <a:ext cx="9309411" cy="5730553"/>
          <a:chOff x="171451" y="285750"/>
          <a:chExt cx="9309411" cy="5730553"/>
        </a:xfrm>
      </xdr:grpSpPr>
      <xdr:grpSp>
        <xdr:nvGrpSpPr>
          <xdr:cNvPr id="13" name="Gruppe 12">
            <a:extLst>
              <a:ext uri="{FF2B5EF4-FFF2-40B4-BE49-F238E27FC236}">
                <a16:creationId xmlns:a16="http://schemas.microsoft.com/office/drawing/2014/main" id="{3FA7D425-D370-44B8-8FA4-045B5D6E310A}"/>
              </a:ext>
            </a:extLst>
          </xdr:cNvPr>
          <xdr:cNvGrpSpPr/>
        </xdr:nvGrpSpPr>
        <xdr:grpSpPr>
          <a:xfrm>
            <a:off x="171451" y="285750"/>
            <a:ext cx="9309411" cy="5730553"/>
            <a:chOff x="171451" y="285750"/>
            <a:chExt cx="9309411" cy="5730553"/>
          </a:xfrm>
        </xdr:grpSpPr>
        <xdr:sp macro="" textlink="">
          <xdr:nvSpPr>
            <xdr:cNvPr id="30" name="Rektangel 29" descr="Bakgrunn">
              <a:extLst>
                <a:ext uri="{FF2B5EF4-FFF2-40B4-BE49-F238E27FC236}">
                  <a16:creationId xmlns:a16="http://schemas.microsoft.com/office/drawing/2014/main" id="{7626CA03-671C-4586-BB83-B5B27BDAF61D}"/>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Rektangel 30" descr="Bakgrunn">
              <a:extLst>
                <a:ext uri="{FF2B5EF4-FFF2-40B4-BE49-F238E27FC236}">
                  <a16:creationId xmlns:a16="http://schemas.microsoft.com/office/drawing/2014/main" id="{0EF2E102-5A65-4310-A323-6E9410B364FE}"/>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14" name="Velkomstmelding" descr="Fortsett. Det finnes mange andre måter å forenkle arbeidet på:">
            <a:extLst>
              <a:ext uri="{FF2B5EF4-FFF2-40B4-BE49-F238E27FC236}">
                <a16:creationId xmlns:a16="http://schemas.microsoft.com/office/drawing/2014/main" id="{914889AE-4E16-4A8A-A641-A17A3C6BFA28}"/>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nb-no"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Fortsett. Det er mye å lære i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Velkomstmelding" descr="Har du flere spørsmål om Excel?">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nb-no" sz="2600" b="0" i="0" baseline="0">
                <a:solidFill>
                  <a:schemeClr val="bg1"/>
                </a:solidFill>
                <a:effectLst/>
                <a:latin typeface="Segoe UI Light" pitchFamily="34" charset="0"/>
                <a:ea typeface="Segoe UI" pitchFamily="34" charset="0"/>
                <a:cs typeface="Segoe UI" pitchFamily="34" charset="0"/>
              </a:rPr>
              <a:t>Har du flere spørsmål om Excel?</a:t>
            </a:r>
            <a:endParaRPr lang="en-US" sz="2600" b="0">
              <a:latin typeface="Segoe UI Light" pitchFamily="34" charset="0"/>
              <a:ea typeface="Segoe UI" pitchFamily="34" charset="0"/>
              <a:cs typeface="Segoe UI" pitchFamily="34" charset="0"/>
            </a:endParaRPr>
          </a:p>
        </xdr:txBody>
      </xdr:sp>
      <xdr:pic>
        <xdr:nvPicPr>
          <xdr:cNvPr id="18" name="Bilde 17">
            <a:extLst>
              <a:ext uri="{FF2B5EF4-FFF2-40B4-BE49-F238E27FC236}">
                <a16:creationId xmlns:a16="http://schemas.microsoft.com/office/drawing/2014/main" id="{412A103B-C4FA-4247-B599-4CAC782AE3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49063" y="1468611"/>
            <a:ext cx="1012148" cy="941629"/>
          </a:xfrm>
          <a:prstGeom prst="rect">
            <a:avLst/>
          </a:prstGeom>
        </xdr:spPr>
      </xdr:pic>
      <xdr:sp macro="" textlink="">
        <xdr:nvSpPr>
          <xdr:cNvPr id="19" name="Velkomstmelding" descr="Klikk på Fortell meg det-knappen, og skriv inn det du vil vite.">
            <a:extLst>
              <a:ext uri="{FF2B5EF4-FFF2-40B4-BE49-F238E27FC236}">
                <a16:creationId xmlns:a16="http://schemas.microsoft.com/office/drawing/2014/main" id="{5778FEE5-3107-48FB-9854-7817EF5A9214}"/>
              </a:ext>
            </a:extLst>
          </xdr:cNvPr>
          <xdr:cNvSpPr txBox="1"/>
        </xdr:nvSpPr>
        <xdr:spPr>
          <a:xfrm>
            <a:off x="762520" y="1762816"/>
            <a:ext cx="5200130"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nb-no"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Klikk på </a:t>
            </a:r>
            <a:r>
              <a:rPr lang="nb-no"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Fortell meg det                  </a:t>
            </a:r>
            <a:r>
              <a:rPr lang="nb-no"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-knappen, og skriv inn det du vil vite.</a:t>
            </a:r>
          </a:p>
        </xdr:txBody>
      </xdr:sp>
      <xdr:pic>
        <xdr:nvPicPr>
          <xdr:cNvPr id="20" name="Bilde 19" descr="Knappen Fortell meg hva du vil gjøre">
            <a:extLst>
              <a:ext uri="{FF2B5EF4-FFF2-40B4-BE49-F238E27FC236}">
                <a16:creationId xmlns:a16="http://schemas.microsoft.com/office/drawing/2014/main" id="{88E5D8DC-FCE0-4296-A97F-BEEA80C83A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017050" y="1885394"/>
            <a:ext cx="3235641" cy="791131"/>
          </a:xfrm>
          <a:prstGeom prst="rect">
            <a:avLst/>
          </a:prstGeom>
        </xdr:spPr>
      </xdr:pic>
      <xdr:sp macro="" textlink="">
        <xdr:nvSpPr>
          <xdr:cNvPr id="23" name="Tekstboks 22" descr="Finn ut mer">
            <a:hlinkClick xmlns:r="http://schemas.openxmlformats.org/officeDocument/2006/relationships" r:id="rId3" tooltip="Lær mer om Excel-fellesskapet på nettet"/>
            <a:extLst>
              <a:ext uri="{FF2B5EF4-FFF2-40B4-BE49-F238E27FC236}">
                <a16:creationId xmlns:a16="http://schemas.microsoft.com/office/drawing/2014/main" id="{0E4F3BD9-1086-4455-B51C-A8936225A3CC}"/>
              </a:ext>
            </a:extLst>
          </xdr:cNvPr>
          <xdr:cNvSpPr txBox="1"/>
        </xdr:nvSpPr>
        <xdr:spPr>
          <a:xfrm>
            <a:off x="1805448" y="4330350"/>
            <a:ext cx="1490202" cy="50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nb-no" sz="1200" u="sng" baseline="0">
                <a:solidFill>
                  <a:srgbClr val="217346"/>
                </a:solidFill>
                <a:effectLst/>
                <a:latin typeface="Segoe UI Semibold" panose="020B0702040204020203" pitchFamily="34" charset="0"/>
                <a:ea typeface="+mn-ea"/>
                <a:cs typeface="Segoe UI Semibold" panose="020B0702040204020203" pitchFamily="34" charset="0"/>
              </a:rPr>
              <a:t>Finn ut mer (bare på engelsk)</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Tekstboks 23" descr="Finn ut mer">
            <a:hlinkClick xmlns:r="http://schemas.openxmlformats.org/officeDocument/2006/relationships" r:id="rId4" tooltip="Lær mer om hva er nytt i Excel på nettet"/>
            <a:extLst>
              <a:ext uri="{FF2B5EF4-FFF2-40B4-BE49-F238E27FC236}">
                <a16:creationId xmlns:a16="http://schemas.microsoft.com/office/drawing/2014/main" id="{C99A8BC1-9314-4FC6-B158-3CC6B224F07E}"/>
              </a:ext>
            </a:extLst>
          </xdr:cNvPr>
          <xdr:cNvSpPr txBox="1"/>
        </xdr:nvSpPr>
        <xdr:spPr>
          <a:xfrm>
            <a:off x="5205167" y="4330350"/>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nb-no" sz="1200" u="sng" baseline="0">
                <a:solidFill>
                  <a:srgbClr val="217346"/>
                </a:solidFill>
                <a:effectLst/>
                <a:latin typeface="Segoe UI Semibold" panose="020B0702040204020203" pitchFamily="34" charset="0"/>
                <a:ea typeface="+mn-ea"/>
                <a:cs typeface="Segoe UI Semibold" panose="020B0702040204020203" pitchFamily="34" charset="0"/>
              </a:rPr>
              <a:t>Finn ut mer</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Tekstboks 24" descr="Community&#10;Ask questions and connect with other Excel fans">
            <a:hlinkClick xmlns:r="http://schemas.openxmlformats.org/officeDocument/2006/relationships" r:id="rId3" tooltip="Lær mer om Excel-fellesskapet på nettet"/>
            <a:extLst>
              <a:ext uri="{FF2B5EF4-FFF2-40B4-BE49-F238E27FC236}">
                <a16:creationId xmlns:a16="http://schemas.microsoft.com/office/drawing/2014/main" id="{1293751F-7023-4F3D-A3F2-7A62FD5D2D64}"/>
              </a:ext>
            </a:extLst>
          </xdr:cNvPr>
          <xdr:cNvSpPr txBox="1"/>
        </xdr:nvSpPr>
        <xdr:spPr>
          <a:xfrm>
            <a:off x="1805448" y="3324224"/>
            <a:ext cx="1566402" cy="1038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nb-no" sz="1400" baseline="0">
                <a:solidFill>
                  <a:srgbClr val="217346"/>
                </a:solidFill>
                <a:effectLst/>
                <a:latin typeface="Segoe UI Light" panose="020B0502040204020203" pitchFamily="34" charset="0"/>
                <a:ea typeface="+mn-ea"/>
                <a:cs typeface="Segoe UI Light" panose="020B0502040204020203" pitchFamily="34" charset="0"/>
              </a:rPr>
              <a:t>Fellesskap</a:t>
            </a:r>
          </a:p>
          <a:p>
            <a:pPr algn="l" rtl="0"/>
            <a:r>
              <a:rPr lang="nb-no"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Still spørsmål og hold kontakten med andre Excel-tilhengere.</a:t>
            </a:r>
          </a:p>
        </xdr:txBody>
      </xdr:sp>
      <xdr:sp macro="" textlink="">
        <xdr:nvSpPr>
          <xdr:cNvPr id="28" name="Tekstboks 27" descr="What else is new?&#10;Office 365 subscribers get continual updates and new features">
            <a:hlinkClick xmlns:r="http://schemas.openxmlformats.org/officeDocument/2006/relationships" r:id="rId4" tooltip="Lær mer om hva er nytt i Excel på nettet"/>
            <a:extLst>
              <a:ext uri="{FF2B5EF4-FFF2-40B4-BE49-F238E27FC236}">
                <a16:creationId xmlns:a16="http://schemas.microsoft.com/office/drawing/2014/main" id="{ECCFA6AB-0C67-4817-85A5-BD3EDB6C982F}"/>
              </a:ext>
            </a:extLst>
          </xdr:cNvPr>
          <xdr:cNvSpPr txBox="1"/>
        </xdr:nvSpPr>
        <xdr:spPr>
          <a:xfrm>
            <a:off x="5191126" y="3324225"/>
            <a:ext cx="2009774"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nb-no" sz="1400" baseline="0">
                <a:solidFill>
                  <a:srgbClr val="217346"/>
                </a:solidFill>
                <a:effectLst/>
                <a:latin typeface="Segoe UI Light" panose="020B0502040204020203" pitchFamily="34" charset="0"/>
                <a:ea typeface="+mn-ea"/>
                <a:cs typeface="Segoe UI Light" panose="020B0502040204020203" pitchFamily="34" charset="0"/>
              </a:rPr>
              <a:t>Hva annet er nytt?</a:t>
            </a:r>
          </a:p>
          <a:p>
            <a:pPr algn="l" rtl="0"/>
            <a:r>
              <a:rPr lang="nb-no"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365-abonnenter får kontinuerlige oppdateringer og nye funksjoner.</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Bilde 28" descr="Fellesskap">
            <a:hlinkClick xmlns:r="http://schemas.openxmlformats.org/officeDocument/2006/relationships" r:id="rId3" tooltip="Lær mer om Excel-fellesskapet på nettet"/>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5"/>
          <a:stretch>
            <a:fillRect/>
          </a:stretch>
        </xdr:blipFill>
        <xdr:spPr>
          <a:xfrm>
            <a:off x="876300" y="3467216"/>
            <a:ext cx="926984" cy="774603"/>
          </a:xfrm>
          <a:prstGeom prst="rect">
            <a:avLst/>
          </a:prstGeom>
        </xdr:spPr>
      </xdr:pic>
    </xdr:grpSp>
    <xdr:clientData/>
  </xdr:oneCellAnchor>
  <xdr:oneCellAnchor>
    <xdr:from>
      <xdr:col>1</xdr:col>
      <xdr:colOff>3650538</xdr:colOff>
      <xdr:row>15</xdr:row>
      <xdr:rowOff>89187</xdr:rowOff>
    </xdr:from>
    <xdr:ext cx="974505" cy="786961"/>
    <xdr:grpSp>
      <xdr:nvGrpSpPr>
        <xdr:cNvPr id="5" name="Gruppe 4" descr="Hva annet er nytt?">
          <a:hlinkClick xmlns:r="http://schemas.openxmlformats.org/officeDocument/2006/relationships" r:id="rId4" tooltip="Lær mer om hva er nytt i Excel på nettet"/>
          <a:extLst>
            <a:ext uri="{FF2B5EF4-FFF2-40B4-BE49-F238E27FC236}">
              <a16:creationId xmlns:a16="http://schemas.microsoft.com/office/drawing/2014/main" id="{C26483B0-64DC-4BE9-92D8-7D9943F8404A}"/>
            </a:ext>
          </a:extLst>
        </xdr:cNvPr>
        <xdr:cNvGrpSpPr/>
      </xdr:nvGrpSpPr>
      <xdr:grpSpPr>
        <a:xfrm>
          <a:off x="4241088" y="3518187"/>
          <a:ext cx="974505" cy="786961"/>
          <a:chOff x="6717588" y="3592566"/>
          <a:chExt cx="974505" cy="786961"/>
        </a:xfrm>
      </xdr:grpSpPr>
      <xdr:pic>
        <xdr:nvPicPr>
          <xdr:cNvPr id="6" name="Grafikk 5" descr="Avis">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6873201" y="3769928"/>
            <a:ext cx="669283" cy="609599"/>
          </a:xfrm>
          <a:prstGeom prst="rect">
            <a:avLst/>
          </a:prstGeom>
        </xdr:spPr>
      </xdr:pic>
      <xdr:grpSp>
        <xdr:nvGrpSpPr>
          <xdr:cNvPr id="7" name="Gruppe 6" descr="Linjer som stråler utover">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Rett linje 7" descr="Linje">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Rett linje 8" descr="Linje">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Rett linje 9" descr="Linje">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Rett linje 10" descr="Linje">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Rett linje 11" descr="Linje">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345256</xdr:colOff>
      <xdr:row>0</xdr:row>
      <xdr:rowOff>352425</xdr:rowOff>
    </xdr:from>
    <xdr:to>
      <xdr:col>1</xdr:col>
      <xdr:colOff>5230819</xdr:colOff>
      <xdr:row>22</xdr:row>
      <xdr:rowOff>104775</xdr:rowOff>
    </xdr:to>
    <xdr:grpSp>
      <xdr:nvGrpSpPr>
        <xdr:cNvPr id="106" name="Gruppe 105">
          <a:extLst>
            <a:ext uri="{FF2B5EF4-FFF2-40B4-BE49-F238E27FC236}">
              <a16:creationId xmlns:a16="http://schemas.microsoft.com/office/drawing/2014/main" id="{B02C2868-90B4-49F8-9B54-D2DE144C06FB}"/>
            </a:ext>
          </a:extLst>
        </xdr:cNvPr>
        <xdr:cNvGrpSpPr/>
      </xdr:nvGrpSpPr>
      <xdr:grpSpPr>
        <a:xfrm>
          <a:off x="345256" y="352425"/>
          <a:ext cx="5733288" cy="4591050"/>
          <a:chOff x="333375" y="266700"/>
          <a:chExt cx="5695950" cy="4572000"/>
        </a:xfrm>
      </xdr:grpSpPr>
      <xdr:grpSp>
        <xdr:nvGrpSpPr>
          <xdr:cNvPr id="107" name="Instruksjon for å legge til tall">
            <a:extLst>
              <a:ext uri="{FF2B5EF4-FFF2-40B4-BE49-F238E27FC236}">
                <a16:creationId xmlns:a16="http://schemas.microsoft.com/office/drawing/2014/main" id="{6A0EC01A-7B98-4483-A182-0263FDEAEC51}"/>
              </a:ext>
            </a:extLst>
          </xdr:cNvPr>
          <xdr:cNvGrpSpPr/>
        </xdr:nvGrpSpPr>
        <xdr:grpSpPr>
          <a:xfrm>
            <a:off x="333375" y="266700"/>
            <a:ext cx="5695950" cy="4572000"/>
            <a:chOff x="0" y="0"/>
            <a:chExt cx="5695950" cy="4619625"/>
          </a:xfrm>
        </xdr:grpSpPr>
        <xdr:sp macro="" textlink="">
          <xdr:nvSpPr>
            <xdr:cNvPr id="121" name="Bakgrunn" descr="Bakgrunn">
              <a:extLst>
                <a:ext uri="{FF2B5EF4-FFF2-40B4-BE49-F238E27FC236}">
                  <a16:creationId xmlns:a16="http://schemas.microsoft.com/office/drawing/2014/main" id="{2147F87B-DB9B-4472-AAD1-ABC163A3B03F}"/>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Trinn" descr="Grunnleggende: hvordan du regner i Excel&#10;">
              <a:extLst>
                <a:ext uri="{FF2B5EF4-FFF2-40B4-BE49-F238E27FC236}">
                  <a16:creationId xmlns:a16="http://schemas.microsoft.com/office/drawing/2014/main" id="{527A2F1F-8B85-44FB-84D2-005AA1509431}"/>
                </a:ext>
              </a:extLst>
            </xdr:cNvPr>
            <xdr:cNvSpPr txBox="1"/>
          </xdr:nvSpPr>
          <xdr:spPr>
            <a:xfrm>
              <a:off x="184433"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Grunnleggende: hvordan du regner i Excel</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Flere detaljer-knappen" descr="Velg et alternativ for å få mer informasjon.">
              <a:hlinkClick xmlns:r="http://schemas.openxmlformats.org/officeDocument/2006/relationships" r:id="rId1"/>
              <a:extLst>
                <a:ext uri="{FF2B5EF4-FFF2-40B4-BE49-F238E27FC236}">
                  <a16:creationId xmlns:a16="http://schemas.microsoft.com/office/drawing/2014/main" id="{1CED4306-172A-4987-9E8C-4F8C83F698F2}"/>
                </a:ext>
              </a:extLst>
            </xdr:cNvPr>
            <xdr:cNvSpPr/>
          </xdr:nvSpPr>
          <xdr:spPr>
            <a:xfrm>
              <a:off x="234923" y="3996494"/>
              <a:ext cx="3004306"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Velg et alternativ for å få mer informasjon.</a:t>
              </a:r>
            </a:p>
          </xdr:txBody>
        </xdr:sp>
        <xdr:cxnSp macro="">
          <xdr:nvCxnSpPr>
            <xdr:cNvPr id="124" name="Nederste linje" descr="Dekorativ linje">
              <a:extLst>
                <a:ext uri="{FF2B5EF4-FFF2-40B4-BE49-F238E27FC236}">
                  <a16:creationId xmlns:a16="http://schemas.microsoft.com/office/drawing/2014/main" id="{50B75431-5A3C-410B-A96B-E6824F0F2D01}"/>
                </a:ext>
              </a:extLst>
            </xdr:cNvPr>
            <xdr:cNvCxnSpPr>
              <a:cxnSpLocks/>
            </xdr:cNvCxnSpPr>
          </xdr:nvCxnSpPr>
          <xdr:spPr>
            <a:xfrm>
              <a:off x="184433" y="384125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Neste-knapp" descr="Neste trinn-knapp, hyperkoblet til neste ark">
              <a:hlinkClick xmlns:r="http://schemas.openxmlformats.org/officeDocument/2006/relationships" r:id="rId2" tooltip="Klikk her for å gå videre til neste regneark"/>
              <a:extLst>
                <a:ext uri="{FF2B5EF4-FFF2-40B4-BE49-F238E27FC236}">
                  <a16:creationId xmlns:a16="http://schemas.microsoft.com/office/drawing/2014/main" id="{B0BBFD4D-9951-4AC0-8CF1-AD7AD1715BA1}"/>
                </a:ext>
              </a:extLst>
            </xdr:cNvPr>
            <xdr:cNvSpPr/>
          </xdr:nvSpPr>
          <xdr:spPr>
            <a:xfrm>
              <a:off x="4293870" y="399649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cxnSp macro="">
          <xdr:nvCxnSpPr>
            <xdr:cNvPr id="126" name="Øverste linje" descr="Dekorativ linje">
              <a:extLst>
                <a:ext uri="{FF2B5EF4-FFF2-40B4-BE49-F238E27FC236}">
                  <a16:creationId xmlns:a16="http://schemas.microsoft.com/office/drawing/2014/main" id="{6E3272E8-3D34-4BC2-A3B8-CFAA0B7306AE}"/>
                </a:ext>
              </a:extLst>
            </xdr:cNvPr>
            <xdr:cNvCxnSpPr>
              <a:cxnSpLocks/>
            </xdr:cNvCxnSpPr>
          </xdr:nvCxnSpPr>
          <xdr:spPr>
            <a:xfrm>
              <a:off x="184433"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txt_Trinn" descr="Du kan legge til, trekke fra, multiplisere og dividere uten å bruke innebygde funksjoner i Excel. Du trenger bare å bruke noen grunnleggende operatorer: +, -, *, /. Alle formler begynner med et likhetstegn (=).">
            <a:extLst>
              <a:ext uri="{FF2B5EF4-FFF2-40B4-BE49-F238E27FC236}">
                <a16:creationId xmlns:a16="http://schemas.microsoft.com/office/drawing/2014/main" id="{8742DC30-0FF1-4950-98D1-1D4D2D7B33ED}"/>
              </a:ext>
            </a:extLst>
          </xdr:cNvPr>
          <xdr:cNvSpPr txBox="1"/>
        </xdr:nvSpPr>
        <xdr:spPr>
          <a:xfrm>
            <a:off x="451744" y="994457"/>
            <a:ext cx="5377274" cy="799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Du kan legge til, trekke fra, multiplisere og dividere uten å bruke innebygde funksjoner i Excel. Du trenger bare å bruke noen grunnleggende operatorer: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Alle formler begynner med et likhetstegn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grp_Trinn">
            <a:extLst>
              <a:ext uri="{FF2B5EF4-FFF2-40B4-BE49-F238E27FC236}">
                <a16:creationId xmlns:a16="http://schemas.microsoft.com/office/drawing/2014/main" id="{344307E7-8939-4DC6-90D0-121C6023E34E}"/>
              </a:ext>
            </a:extLst>
          </xdr:cNvPr>
          <xdr:cNvGrpSpPr/>
        </xdr:nvGrpSpPr>
        <xdr:grpSpPr>
          <a:xfrm>
            <a:off x="542925" y="1790700"/>
            <a:ext cx="5220101" cy="577236"/>
            <a:chOff x="609600" y="7810500"/>
            <a:chExt cx="5186234" cy="577236"/>
          </a:xfrm>
        </xdr:grpSpPr>
        <xdr:sp macro="" textlink="">
          <xdr:nvSpPr>
            <xdr:cNvPr id="119" name="txt_Trinn" descr="Hvis du skal legge til, merker du celle F3, skriver inn =C3+C4 og trykker deretter på ENTER. &#10;">
              <a:extLst>
                <a:ext uri="{FF2B5EF4-FFF2-40B4-BE49-F238E27FC236}">
                  <a16:creationId xmlns:a16="http://schemas.microsoft.com/office/drawing/2014/main" id="{F002E929-4219-4978-A490-F2DD449CF4AA}"/>
                </a:ext>
              </a:extLst>
            </xdr:cNvPr>
            <xdr:cNvSpPr txBox="1"/>
          </xdr:nvSpPr>
          <xdr:spPr>
            <a:xfrm>
              <a:off x="1017295" y="7833487"/>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Hvis du skal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Legge til</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merker du celle F3, skriver inn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og trykker deretter på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shp_Trinn" descr="2">
              <a:extLst>
                <a:ext uri="{FF2B5EF4-FFF2-40B4-BE49-F238E27FC236}">
                  <a16:creationId xmlns:a16="http://schemas.microsoft.com/office/drawing/2014/main" id="{2E6406AB-C476-48D1-BEA6-869A7184608F}"/>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grpSp>
      <xdr:grpSp>
        <xdr:nvGrpSpPr>
          <xdr:cNvPr id="110" name="grp_Trinn">
            <a:extLst>
              <a:ext uri="{FF2B5EF4-FFF2-40B4-BE49-F238E27FC236}">
                <a16:creationId xmlns:a16="http://schemas.microsoft.com/office/drawing/2014/main" id="{8FFCD9EA-E2D0-4CB7-A158-043B5D0A28C7}"/>
              </a:ext>
            </a:extLst>
          </xdr:cNvPr>
          <xdr:cNvGrpSpPr/>
        </xdr:nvGrpSpPr>
        <xdr:grpSpPr>
          <a:xfrm>
            <a:off x="542925" y="2328156"/>
            <a:ext cx="5220101" cy="554249"/>
            <a:chOff x="609600" y="7805031"/>
            <a:chExt cx="5186234" cy="554249"/>
          </a:xfrm>
        </xdr:grpSpPr>
        <xdr:sp macro="" textlink="">
          <xdr:nvSpPr>
            <xdr:cNvPr id="117" name="txt_Trinn" descr="Hvis du skal trekke fra, merker du celle F4, skriver inn =C3-C4 og trykker på ENTER. &#10;">
              <a:extLst>
                <a:ext uri="{FF2B5EF4-FFF2-40B4-BE49-F238E27FC236}">
                  <a16:creationId xmlns:a16="http://schemas.microsoft.com/office/drawing/2014/main" id="{CADFDA66-201E-4B9E-93C9-81C8D7287166}"/>
                </a:ext>
              </a:extLst>
            </xdr:cNvPr>
            <xdr:cNvSpPr txBox="1"/>
          </xdr:nvSpPr>
          <xdr:spPr>
            <a:xfrm>
              <a:off x="1017295" y="7805031"/>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Hvis du skal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trekke fra</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merker du celle F4, skriver inn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nb-no" sz="12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og trykker på </a:t>
              </a:r>
              <a:r>
                <a:rPr lang="nb-no" sz="12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ENTER</a:t>
              </a:r>
              <a:r>
                <a:rPr lang="nb-no" sz="12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shp_Trinn" descr="3">
              <a:extLst>
                <a:ext uri="{FF2B5EF4-FFF2-40B4-BE49-F238E27FC236}">
                  <a16:creationId xmlns:a16="http://schemas.microsoft.com/office/drawing/2014/main" id="{30447D02-8C17-460D-8A68-AA7AAC297B5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grpSp>
      <xdr:grpSp>
        <xdr:nvGrpSpPr>
          <xdr:cNvPr id="111" name="grp_Trinn">
            <a:extLst>
              <a:ext uri="{FF2B5EF4-FFF2-40B4-BE49-F238E27FC236}">
                <a16:creationId xmlns:a16="http://schemas.microsoft.com/office/drawing/2014/main" id="{F7FEC8A2-A21F-4408-8113-8AAE6773DEF1}"/>
              </a:ext>
            </a:extLst>
          </xdr:cNvPr>
          <xdr:cNvGrpSpPr/>
        </xdr:nvGrpSpPr>
        <xdr:grpSpPr>
          <a:xfrm>
            <a:off x="533400" y="2895600"/>
            <a:ext cx="5220101" cy="567751"/>
            <a:chOff x="609600" y="7810500"/>
            <a:chExt cx="5186234" cy="567751"/>
          </a:xfrm>
        </xdr:grpSpPr>
        <xdr:sp macro="" textlink="">
          <xdr:nvSpPr>
            <xdr:cNvPr id="115" name="txt_Trinn" descr="Hvis du skal multiplisere, merker du celle F5, skriver inn =C3*C4 og trykker på ENTER.&#10;">
              <a:extLst>
                <a:ext uri="{FF2B5EF4-FFF2-40B4-BE49-F238E27FC236}">
                  <a16:creationId xmlns:a16="http://schemas.microsoft.com/office/drawing/2014/main" id="{A750B84C-D9FA-4307-B87D-B03500BD1295}"/>
                </a:ext>
              </a:extLst>
            </xdr:cNvPr>
            <xdr:cNvSpPr txBox="1"/>
          </xdr:nvSpPr>
          <xdr:spPr>
            <a:xfrm>
              <a:off x="1017295" y="7824002"/>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Hvis du skal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multiplisere</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velger du celle F5, skriver inn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og trykker på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Trinn" descr="4">
              <a:extLst>
                <a:ext uri="{FF2B5EF4-FFF2-40B4-BE49-F238E27FC236}">
                  <a16:creationId xmlns:a16="http://schemas.microsoft.com/office/drawing/2014/main" id="{301F9E0F-B2AD-4808-8E07-2DD27EAA871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grpSp>
      <xdr:grpSp>
        <xdr:nvGrpSpPr>
          <xdr:cNvPr id="112" name="grp_Trinn">
            <a:extLst>
              <a:ext uri="{FF2B5EF4-FFF2-40B4-BE49-F238E27FC236}">
                <a16:creationId xmlns:a16="http://schemas.microsoft.com/office/drawing/2014/main" id="{408F37C5-7518-41B6-95C9-BDDF6E7642EF}"/>
              </a:ext>
            </a:extLst>
          </xdr:cNvPr>
          <xdr:cNvGrpSpPr/>
        </xdr:nvGrpSpPr>
        <xdr:grpSpPr>
          <a:xfrm>
            <a:off x="542925" y="3457575"/>
            <a:ext cx="5220101" cy="567751"/>
            <a:chOff x="609600" y="7810500"/>
            <a:chExt cx="5186234" cy="567751"/>
          </a:xfrm>
        </xdr:grpSpPr>
        <xdr:sp macro="" textlink="">
          <xdr:nvSpPr>
            <xdr:cNvPr id="113" name="txt_Trinn" descr="Hvis du skal dividere, velger du celle F6, skriver inn =C3/C4 og trykker på ENTER.&#10;">
              <a:extLst>
                <a:ext uri="{FF2B5EF4-FFF2-40B4-BE49-F238E27FC236}">
                  <a16:creationId xmlns:a16="http://schemas.microsoft.com/office/drawing/2014/main" id="{9799513C-69A2-449B-AD71-86A24AC167F3}"/>
                </a:ext>
              </a:extLst>
            </xdr:cNvPr>
            <xdr:cNvSpPr txBox="1"/>
          </xdr:nvSpPr>
          <xdr:spPr>
            <a:xfrm>
              <a:off x="1017295" y="7824002"/>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Hvis du skal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dividere</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velger du celle F6, skriver inn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og trykker på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Trinn" descr="5">
              <a:extLst>
                <a:ext uri="{FF2B5EF4-FFF2-40B4-BE49-F238E27FC236}">
                  <a16:creationId xmlns:a16="http://schemas.microsoft.com/office/drawing/2014/main" id="{5F788989-D02F-42F0-AAEB-46D2CBCF555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335731</xdr:colOff>
      <xdr:row>22</xdr:row>
      <xdr:rowOff>190499</xdr:rowOff>
    </xdr:from>
    <xdr:to>
      <xdr:col>1</xdr:col>
      <xdr:colOff>5221294</xdr:colOff>
      <xdr:row>53</xdr:row>
      <xdr:rowOff>76199</xdr:rowOff>
    </xdr:to>
    <xdr:sp macro="" textlink="">
      <xdr:nvSpPr>
        <xdr:cNvPr id="128" name="Rektangel 127" descr="Bakgrunn">
          <a:extLst>
            <a:ext uri="{FF2B5EF4-FFF2-40B4-BE49-F238E27FC236}">
              <a16:creationId xmlns:a16="http://schemas.microsoft.com/office/drawing/2014/main" id="{C6DA8A49-5A77-4AE2-BD39-5BC07FDB559E}"/>
            </a:ext>
          </a:extLst>
        </xdr:cNvPr>
        <xdr:cNvSpPr/>
      </xdr:nvSpPr>
      <xdr:spPr>
        <a:xfrm>
          <a:off x="335731" y="5029199"/>
          <a:ext cx="5733288" cy="61626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lientData/>
  </xdr:twoCellAnchor>
  <xdr:twoCellAnchor editAs="absolute">
    <xdr:from>
      <xdr:col>0</xdr:col>
      <xdr:colOff>554806</xdr:colOff>
      <xdr:row>24</xdr:row>
      <xdr:rowOff>348546</xdr:rowOff>
    </xdr:from>
    <xdr:to>
      <xdr:col>1</xdr:col>
      <xdr:colOff>4958126</xdr:colOff>
      <xdr:row>24</xdr:row>
      <xdr:rowOff>348546</xdr:rowOff>
    </xdr:to>
    <xdr:cxnSp macro="">
      <xdr:nvCxnSpPr>
        <xdr:cNvPr id="129" name="Rett linje 128" descr="Dekorativ linje">
          <a:extLst>
            <a:ext uri="{FF2B5EF4-FFF2-40B4-BE49-F238E27FC236}">
              <a16:creationId xmlns:a16="http://schemas.microsoft.com/office/drawing/2014/main" id="{A37B1A9B-7A4A-4AFE-83FF-68ED0AF60BB5}"/>
            </a:ext>
          </a:extLst>
        </xdr:cNvPr>
        <xdr:cNvCxnSpPr>
          <a:cxnSpLocks/>
        </xdr:cNvCxnSpPr>
      </xdr:nvCxnSpPr>
      <xdr:spPr>
        <a:xfrm>
          <a:off x="554806" y="5568246"/>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49</xdr:row>
      <xdr:rowOff>139339</xdr:rowOff>
    </xdr:from>
    <xdr:to>
      <xdr:col>1</xdr:col>
      <xdr:colOff>4958126</xdr:colOff>
      <xdr:row>49</xdr:row>
      <xdr:rowOff>139339</xdr:rowOff>
    </xdr:to>
    <xdr:cxnSp macro="">
      <xdr:nvCxnSpPr>
        <xdr:cNvPr id="130" name="Rett linje 129" descr="Dekorativ linje">
          <a:extLst>
            <a:ext uri="{FF2B5EF4-FFF2-40B4-BE49-F238E27FC236}">
              <a16:creationId xmlns:a16="http://schemas.microsoft.com/office/drawing/2014/main" id="{54D32FC2-4A3C-44C6-8554-5D7D5A124DFA}"/>
            </a:ext>
          </a:extLst>
        </xdr:cNvPr>
        <xdr:cNvCxnSpPr>
          <a:cxnSpLocks/>
        </xdr:cNvCxnSpPr>
      </xdr:nvCxnSpPr>
      <xdr:spPr>
        <a:xfrm>
          <a:off x="554806" y="10493014"/>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23</xdr:row>
      <xdr:rowOff>59892</xdr:rowOff>
    </xdr:from>
    <xdr:to>
      <xdr:col>1</xdr:col>
      <xdr:colOff>4961299</xdr:colOff>
      <xdr:row>24</xdr:row>
      <xdr:rowOff>332352</xdr:rowOff>
    </xdr:to>
    <xdr:sp macro="" textlink="">
      <xdr:nvSpPr>
        <xdr:cNvPr id="131" name="Trinn" descr="Mer om formler, celler og områder&#10;">
          <a:extLst>
            <a:ext uri="{FF2B5EF4-FFF2-40B4-BE49-F238E27FC236}">
              <a16:creationId xmlns:a16="http://schemas.microsoft.com/office/drawing/2014/main" id="{357DDA9A-4748-449A-87E8-7D577E6B6F8E}"/>
            </a:ext>
          </a:extLst>
        </xdr:cNvPr>
        <xdr:cNvSpPr txBox="1"/>
      </xdr:nvSpPr>
      <xdr:spPr>
        <a:xfrm>
          <a:off x="554806" y="5089092"/>
          <a:ext cx="5254218" cy="46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om formler, celler og områder</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25</xdr:row>
      <xdr:rowOff>18189</xdr:rowOff>
    </xdr:from>
    <xdr:to>
      <xdr:col>1</xdr:col>
      <xdr:colOff>4915399</xdr:colOff>
      <xdr:row>27</xdr:row>
      <xdr:rowOff>257175</xdr:rowOff>
    </xdr:to>
    <xdr:sp macro="" textlink="">
      <xdr:nvSpPr>
        <xdr:cNvPr id="132" name="txt_Trinn" descr="Excel består av individuelle celler som er grupperte i rader og kolonner. Radene er nummererte, og kolonnene er angitt med bokstaver. Det finnes 1 048 576 million rader og 16 384 kolonner, og du kan legge til formler og funksjoner i alle disse.">
          <a:extLst>
            <a:ext uri="{FF2B5EF4-FFF2-40B4-BE49-F238E27FC236}">
              <a16:creationId xmlns:a16="http://schemas.microsoft.com/office/drawing/2014/main" id="{C309FDDD-7DD5-4C0A-A9F5-43E33DAD131C}"/>
            </a:ext>
          </a:extLst>
        </xdr:cNvPr>
        <xdr:cNvSpPr txBox="1"/>
      </xdr:nvSpPr>
      <xdr:spPr>
        <a:xfrm>
          <a:off x="469081" y="5656989"/>
          <a:ext cx="5294043" cy="619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 består av individuelle celler som er grupperte i rader og kolonner. Radene er nummererte, og kolonnene er angitt med bokstaver. Der er over 1 million rader og 16 000 kolonner, og du kan legge til formler i alle disse.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27</xdr:row>
      <xdr:rowOff>290103</xdr:rowOff>
    </xdr:from>
    <xdr:to>
      <xdr:col>1</xdr:col>
      <xdr:colOff>4915399</xdr:colOff>
      <xdr:row>34</xdr:row>
      <xdr:rowOff>72745</xdr:rowOff>
    </xdr:to>
    <xdr:sp macro="" textlink="">
      <xdr:nvSpPr>
        <xdr:cNvPr id="133" name="txt_Trinn"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6309903"/>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Formler kan inneholde cellereferanser, områder med cellereferanser, operatorer og konstanter. Følgende er eksempler på formler:</a:t>
          </a:r>
        </a:p>
        <a:p>
          <a:pPr marL="457200" marR="0" lvl="1"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rtl="0" eaLnBrk="1" fontAlgn="auto" latinLnBrk="0" hangingPunct="1">
            <a:lnSpc>
              <a:spcPct val="100000"/>
            </a:lnSpc>
            <a:spcBef>
              <a:spcPts val="0"/>
            </a:spcBef>
            <a:spcAft>
              <a:spcPts val="0"/>
            </a:spcAft>
            <a:buClrTx/>
            <a:buSzTx/>
            <a:buFontTx/>
            <a:buNone/>
            <a:tabLst/>
            <a:defRPr/>
          </a:pP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rtl="0" eaLnBrk="1" fontAlgn="auto" latinLnBrk="0" hangingPunct="1">
            <a:lnSpc>
              <a:spcPct val="100000"/>
            </a:lnSpc>
            <a:spcBef>
              <a:spcPts val="0"/>
            </a:spcBef>
            <a:spcAft>
              <a:spcPts val="0"/>
            </a:spcAft>
            <a:buClrTx/>
            <a:buSzTx/>
            <a:buFontTx/>
            <a:buNone/>
            <a:tabLst/>
            <a:defRPr/>
          </a:pP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rtl="0" eaLnBrk="1" fontAlgn="auto" latinLnBrk="0" hangingPunct="1">
            <a:lnSpc>
              <a:spcPct val="100000"/>
            </a:lnSpc>
            <a:spcBef>
              <a:spcPts val="0"/>
            </a:spcBef>
            <a:spcAft>
              <a:spcPts val="0"/>
            </a:spcAft>
            <a:buClrTx/>
            <a:buSzTx/>
            <a:buFontTx/>
            <a:buNone/>
            <a:tabLst/>
            <a:defRPr/>
          </a:pP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=SUMMER(A1:A10)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34</xdr:row>
      <xdr:rowOff>23965</xdr:rowOff>
    </xdr:from>
    <xdr:to>
      <xdr:col>1</xdr:col>
      <xdr:colOff>5050606</xdr:colOff>
      <xdr:row>40</xdr:row>
      <xdr:rowOff>85725</xdr:rowOff>
    </xdr:to>
    <xdr:sp macro="" textlink="">
      <xdr:nvSpPr>
        <xdr:cNvPr id="134" name="txt_Trinn" descr="Du vil oppdage at i det tredje eksemplet ovenfor har vi brukt SUMMER-funksjonen. En funksjon er en forhåndsbygd kommando som tar en verdi eller verdier, beregner den/dem på en bestemt måte, og returnerer et resultat. For eksempel tar SUMMER-funksjonen de cellereferansene eller -områdene du angir, og summerer dem. I dette eksemplet tar den cellene A1 til A10 og summerer dem. Excel har over 400 funksjoner som du kan utforske i Formler-fanen.&#10;">
          <a:extLst>
            <a:ext uri="{FF2B5EF4-FFF2-40B4-BE49-F238E27FC236}">
              <a16:creationId xmlns:a16="http://schemas.microsoft.com/office/drawing/2014/main" id="{73D9B0E0-3581-491E-A150-07F5BAA0F86D}"/>
            </a:ext>
          </a:extLst>
        </xdr:cNvPr>
        <xdr:cNvSpPr txBox="1"/>
      </xdr:nvSpPr>
      <xdr:spPr>
        <a:xfrm>
          <a:off x="469081" y="7520140"/>
          <a:ext cx="5429250" cy="1204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Du vil oppdage at i det tredje eksemplet ovenfor har vi brukt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-funksjonen. En funksjon er en forhåndsbygd kommando som tar en verdi eller verdier, beregner den/dem på en bestemt måte, og returnerer et resultat. For eksempel tar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-funksjonen de cellereferansene eller -områdene du angir, og summerer dem. I dette eksemplet tar den cellene A1 til A10 og summerer dem. Excel har over 400 funksjoner som du kan utforske i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Formler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-fanen.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40</xdr:row>
      <xdr:rowOff>90959</xdr:rowOff>
    </xdr:from>
    <xdr:to>
      <xdr:col>1</xdr:col>
      <xdr:colOff>5022031</xdr:colOff>
      <xdr:row>43</xdr:row>
      <xdr:rowOff>114300</xdr:rowOff>
    </xdr:to>
    <xdr:sp macro="" textlink="">
      <xdr:nvSpPr>
        <xdr:cNvPr id="135" name="txt_Trinn" descr="Formler med funksjoner som begynner med et likhetstegn, og deretter følger navnet på funksjonen med tilhørende argumenter (verdier som en funksjon bruker til å beregne) satt i parentes. &#10;&#10;">
          <a:extLst>
            <a:ext uri="{FF2B5EF4-FFF2-40B4-BE49-F238E27FC236}">
              <a16:creationId xmlns:a16="http://schemas.microsoft.com/office/drawing/2014/main" id="{066FFF9C-96C0-4C5A-AFA6-27C4951F9C44}"/>
            </a:ext>
          </a:extLst>
        </xdr:cNvPr>
        <xdr:cNvSpPr txBox="1"/>
      </xdr:nvSpPr>
      <xdr:spPr>
        <a:xfrm>
          <a:off x="469081" y="8730134"/>
          <a:ext cx="5400675" cy="594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Formler med funksjoner som begynner med et likhetstegn, og deretter følger navnet på funksjonen med tilhørende argumenter (verdier som en funksjon bruker til å beregne) satt i parentes.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43</xdr:row>
      <xdr:rowOff>179135</xdr:rowOff>
    </xdr:from>
    <xdr:to>
      <xdr:col>1</xdr:col>
      <xdr:colOff>5031556</xdr:colOff>
      <xdr:row>49</xdr:row>
      <xdr:rowOff>85725</xdr:rowOff>
    </xdr:to>
    <xdr:sp macro="" textlink="">
      <xdr:nvSpPr>
        <xdr:cNvPr id="136" name="txt_Trinn" descr="Du kan bekrefte en formel ved å trykke på ENTER. Så snart du gjør det, vil formelen beregnes, og resultatet vises i cellen. Hvis du vil se selve formelen, kan du se på formellinjen under båndet, eller trykke på F2 for å gå inn i redigeringsmodus, der du vil se formelen i cellen. Trykk på ENTER én gang til for å fullføre formelen og beregne resultatet.&#10;">
          <a:extLst>
            <a:ext uri="{FF2B5EF4-FFF2-40B4-BE49-F238E27FC236}">
              <a16:creationId xmlns:a16="http://schemas.microsoft.com/office/drawing/2014/main" id="{5586BF07-B001-4F35-B7E4-70A08A528E83}"/>
            </a:ext>
          </a:extLst>
        </xdr:cNvPr>
        <xdr:cNvSpPr txBox="1"/>
      </xdr:nvSpPr>
      <xdr:spPr>
        <a:xfrm>
          <a:off x="469081" y="9389810"/>
          <a:ext cx="5410200" cy="1049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Du kan bekrefte en formel ved å trykke på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Så snart du gjør det, vil formelen beregnes, og resultatet vises i cellen. Hvis du vil se selve formelen, kan du se på formellinjen under båndet, eller du kan trykke på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 å gå inn i redigeringsmodus, der du vil se formelen i cellen. Trykk på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én gang til for å fullføre formelen og beregne resultatet.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50</xdr:row>
      <xdr:rowOff>82062</xdr:rowOff>
    </xdr:from>
    <xdr:to>
      <xdr:col>1</xdr:col>
      <xdr:colOff>906051</xdr:colOff>
      <xdr:row>52</xdr:row>
      <xdr:rowOff>36511</xdr:rowOff>
    </xdr:to>
    <xdr:sp macro="" textlink="">
      <xdr:nvSpPr>
        <xdr:cNvPr id="137" name="Forrige-knapp" descr="Gå tilbake til forrige ark">
          <a:hlinkClick xmlns:r="http://schemas.openxmlformats.org/officeDocument/2006/relationships" r:id="rId3" tooltip="Klikk her for å gå tilbake til forrige ark"/>
          <a:extLst>
            <a:ext uri="{FF2B5EF4-FFF2-40B4-BE49-F238E27FC236}">
              <a16:creationId xmlns:a16="http://schemas.microsoft.com/office/drawing/2014/main" id="{BEFD400E-6244-40BE-8D92-330023967DDC}"/>
            </a:ext>
          </a:extLst>
        </xdr:cNvPr>
        <xdr:cNvSpPr/>
      </xdr:nvSpPr>
      <xdr:spPr>
        <a:xfrm flipH="1">
          <a:off x="478606" y="1062623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Forrige</a:t>
          </a:r>
        </a:p>
      </xdr:txBody>
    </xdr:sp>
    <xdr:clientData fPrintsWithSheet="0"/>
  </xdr:twoCellAnchor>
  <xdr:twoCellAnchor editAs="absolute">
    <xdr:from>
      <xdr:col>1</xdr:col>
      <xdr:colOff>3591742</xdr:colOff>
      <xdr:row>50</xdr:row>
      <xdr:rowOff>82062</xdr:rowOff>
    </xdr:from>
    <xdr:to>
      <xdr:col>1</xdr:col>
      <xdr:colOff>4866912</xdr:colOff>
      <xdr:row>52</xdr:row>
      <xdr:rowOff>36511</xdr:rowOff>
    </xdr:to>
    <xdr:sp macro="" textlink="">
      <xdr:nvSpPr>
        <xdr:cNvPr id="138" name="Neste-knapp" descr="Gå videre til neste ark">
          <a:hlinkClick xmlns:r="http://schemas.openxmlformats.org/officeDocument/2006/relationships" r:id="rId2" tooltip="Klikk her for å gå videre til neste ark"/>
          <a:extLst>
            <a:ext uri="{FF2B5EF4-FFF2-40B4-BE49-F238E27FC236}">
              <a16:creationId xmlns:a16="http://schemas.microsoft.com/office/drawing/2014/main" id="{DD56E08A-C3A9-475A-87AB-52A78D988C6C}"/>
            </a:ext>
          </a:extLst>
        </xdr:cNvPr>
        <xdr:cNvSpPr/>
      </xdr:nvSpPr>
      <xdr:spPr>
        <a:xfrm>
          <a:off x="4439467" y="1062623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a:t>
          </a:r>
        </a:p>
      </xdr:txBody>
    </xdr:sp>
    <xdr:clientData fPrintsWithSheet="0"/>
  </xdr:twoCellAnchor>
  <xdr:twoCellAnchor editAs="absolute">
    <xdr:from>
      <xdr:col>5</xdr:col>
      <xdr:colOff>269058</xdr:colOff>
      <xdr:row>6</xdr:row>
      <xdr:rowOff>114299</xdr:rowOff>
    </xdr:from>
    <xdr:to>
      <xdr:col>9</xdr:col>
      <xdr:colOff>171450</xdr:colOff>
      <xdr:row>12</xdr:row>
      <xdr:rowOff>123824</xdr:rowOff>
    </xdr:to>
    <xdr:grpSp>
      <xdr:nvGrpSpPr>
        <xdr:cNvPr id="139" name="EKSTRAPOENG" descr="EKSTRAPOENG&#10;&#10;">
          <a:extLst>
            <a:ext uri="{FF2B5EF4-FFF2-40B4-BE49-F238E27FC236}">
              <a16:creationId xmlns:a16="http://schemas.microsoft.com/office/drawing/2014/main" id="{34B095E6-B82C-4533-81A2-82946450BAFD}"/>
            </a:ext>
          </a:extLst>
        </xdr:cNvPr>
        <xdr:cNvGrpSpPr/>
      </xdr:nvGrpSpPr>
      <xdr:grpSpPr>
        <a:xfrm>
          <a:off x="9489258" y="1895474"/>
          <a:ext cx="3055167" cy="1162050"/>
          <a:chOff x="9048750" y="3743325"/>
          <a:chExt cx="3037326" cy="1153413"/>
        </a:xfrm>
      </xdr:grpSpPr>
      <xdr:sp macro="" textlink="">
        <xdr:nvSpPr>
          <xdr:cNvPr id="140" name="Trinn"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2" y="3895724"/>
            <a:ext cx="2437434" cy="1001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panose="020B0502040204020203" pitchFamily="34" charset="0"/>
              </a:rPr>
              <a:t>EKSTRAPOENG</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nb-no" sz="1100" b="0" i="0" kern="1200" baseline="0">
                <a:solidFill>
                  <a:schemeClr val="dk1"/>
                </a:solidFill>
                <a:effectLst/>
                <a:latin typeface="+mn-lt"/>
                <a:ea typeface="+mn-ea"/>
                <a:cs typeface="+mn-cs"/>
              </a:rPr>
              <a:t>Du kan øke en verdi til en potens ved hjelp av cirkumflekstegnet (</a:t>
            </a:r>
            <a:r>
              <a:rPr lang="nb-no" sz="1100" b="1" i="0" kern="1200" baseline="0">
                <a:solidFill>
                  <a:schemeClr val="dk1"/>
                </a:solidFill>
                <a:effectLst/>
                <a:latin typeface="+mn-lt"/>
                <a:ea typeface="+mn-ea"/>
                <a:cs typeface="+mn-cs"/>
              </a:rPr>
              <a:t>^</a:t>
            </a:r>
            <a:r>
              <a:rPr lang="nb-no" sz="1100" b="0" i="0" kern="1200" baseline="0">
                <a:solidFill>
                  <a:schemeClr val="dk1"/>
                </a:solidFill>
                <a:effectLst/>
                <a:latin typeface="+mn-lt"/>
                <a:ea typeface="+mn-ea"/>
                <a:cs typeface="+mn-cs"/>
              </a:rPr>
              <a:t>): =C3^C4. Angi dette ved å trykke på </a:t>
            </a:r>
            <a:r>
              <a:rPr lang="nb-NO" sz="1100" b="1" i="0" kern="1200" baseline="0">
                <a:solidFill>
                  <a:schemeClr val="dk1"/>
                </a:solidFill>
                <a:effectLst/>
                <a:latin typeface="+mn-lt"/>
                <a:ea typeface="+mn-ea"/>
                <a:cs typeface="+mn-cs"/>
              </a:rPr>
              <a:t>SHIFT+¨.</a:t>
            </a:r>
            <a:endParaRPr lang="nb-no" sz="1100" b="0" i="0" kern="1200" baseline="0">
              <a:solidFill>
                <a:schemeClr val="dk1"/>
              </a:solidFill>
              <a:effectLst/>
              <a:latin typeface="+mn-lt"/>
              <a:ea typeface="+mn-ea"/>
              <a:cs typeface="+mn-cs"/>
            </a:endParaRPr>
          </a:p>
        </xdr:txBody>
      </xdr:sp>
      <xdr:pic>
        <xdr:nvPicPr>
          <xdr:cNvPr id="141" name="Bånd for ekstrapoeng:" descr="Dekorativt bånd">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9287099" y="3950551"/>
            <a:ext cx="474289" cy="439736"/>
          </a:xfrm>
          <a:prstGeom prst="rect">
            <a:avLst/>
          </a:prstGeom>
        </xdr:spPr>
      </xdr:pic>
      <xdr:sp macro="" textlink="">
        <xdr:nvSpPr>
          <xdr:cNvPr id="142" name="Pil for ekstrapoeng" descr="Pil">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absolute">
    <xdr:from>
      <xdr:col>0</xdr:col>
      <xdr:colOff>333375</xdr:colOff>
      <xdr:row>53</xdr:row>
      <xdr:rowOff>180974</xdr:rowOff>
    </xdr:from>
    <xdr:to>
      <xdr:col>1</xdr:col>
      <xdr:colOff>5218938</xdr:colOff>
      <xdr:row>68</xdr:row>
      <xdr:rowOff>95249</xdr:rowOff>
    </xdr:to>
    <xdr:grpSp>
      <xdr:nvGrpSpPr>
        <xdr:cNvPr id="143" name="Gruppe 142">
          <a:extLst>
            <a:ext uri="{FF2B5EF4-FFF2-40B4-BE49-F238E27FC236}">
              <a16:creationId xmlns:a16="http://schemas.microsoft.com/office/drawing/2014/main" id="{79AC946A-932E-4F38-8B0A-9F23F83F1E52}"/>
            </a:ext>
          </a:extLst>
        </xdr:cNvPr>
        <xdr:cNvGrpSpPr/>
      </xdr:nvGrpSpPr>
      <xdr:grpSpPr>
        <a:xfrm>
          <a:off x="333375" y="11296649"/>
          <a:ext cx="5733288" cy="2771775"/>
          <a:chOff x="350069" y="11620499"/>
          <a:chExt cx="5733288" cy="2771775"/>
        </a:xfrm>
      </xdr:grpSpPr>
      <xdr:sp macro="" textlink="">
        <xdr:nvSpPr>
          <xdr:cNvPr id="144" name="Rektangel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5" name="Trinn" descr="Mer informasjon på nettet&#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informasjon på nettet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Rett linje 145" descr="Dekorativ linje">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Rett linje 146" descr="Dekorativ linje">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57</xdr:row>
      <xdr:rowOff>17645</xdr:rowOff>
    </xdr:from>
    <xdr:to>
      <xdr:col>1</xdr:col>
      <xdr:colOff>2477523</xdr:colOff>
      <xdr:row>59</xdr:row>
      <xdr:rowOff>14418</xdr:rowOff>
    </xdr:to>
    <xdr:grpSp>
      <xdr:nvGrpSpPr>
        <xdr:cNvPr id="148" name="Gruppe 147">
          <a:extLst>
            <a:ext uri="{FF2B5EF4-FFF2-40B4-BE49-F238E27FC236}">
              <a16:creationId xmlns:a16="http://schemas.microsoft.com/office/drawing/2014/main" id="{CA7B2371-3B06-4B9B-9469-235F43CE38D0}"/>
            </a:ext>
          </a:extLst>
        </xdr:cNvPr>
        <xdr:cNvGrpSpPr/>
      </xdr:nvGrpSpPr>
      <xdr:grpSpPr>
        <a:xfrm>
          <a:off x="555326" y="11895320"/>
          <a:ext cx="2769922" cy="377773"/>
          <a:chOff x="552970" y="11990570"/>
          <a:chExt cx="2769922" cy="377773"/>
        </a:xfrm>
      </xdr:grpSpPr>
      <xdr:sp macro="" textlink="">
        <xdr:nvSpPr>
          <xdr:cNvPr id="149" name="Trinn" descr="Alt om GJENNOMSNITT-funksjonen, hyperkoblet til nettet&#10;&#10;">
            <a:hlinkClick xmlns:r="http://schemas.openxmlformats.org/officeDocument/2006/relationships" r:id="rId6" tooltip="Velg for å lese på nett om hvordan du bruker Excel som kalkulator"/>
            <a:extLst>
              <a:ext uri="{FF2B5EF4-FFF2-40B4-BE49-F238E27FC236}">
                <a16:creationId xmlns:a16="http://schemas.microsoft.com/office/drawing/2014/main" id="{94DAAE3B-3571-4AC2-BCCC-AD998F75E3DC}"/>
              </a:ext>
            </a:extLst>
          </xdr:cNvPr>
          <xdr:cNvSpPr txBox="1"/>
        </xdr:nvSpPr>
        <xdr:spPr>
          <a:xfrm>
            <a:off x="1002467" y="12068801"/>
            <a:ext cx="2320425"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Bruke Excel som kalkulator</a:t>
            </a:r>
          </a:p>
        </xdr:txBody>
      </xdr:sp>
      <xdr:pic>
        <xdr:nvPicPr>
          <xdr:cNvPr id="150" name="Grafikk 22" descr="Velg for å lære mer fra nettet">
            <a:hlinkClick xmlns:r="http://schemas.openxmlformats.org/officeDocument/2006/relationships" r:id="rId6" tooltip="Velg for å lære mer fra nettet"/>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59</xdr:row>
      <xdr:rowOff>22675</xdr:rowOff>
    </xdr:from>
    <xdr:to>
      <xdr:col>1</xdr:col>
      <xdr:colOff>2505135</xdr:colOff>
      <xdr:row>61</xdr:row>
      <xdr:rowOff>25035</xdr:rowOff>
    </xdr:to>
    <xdr:grpSp>
      <xdr:nvGrpSpPr>
        <xdr:cNvPr id="151" name="Gruppe 150" descr="Oversikt over formler i Excel">
          <a:extLst>
            <a:ext uri="{FF2B5EF4-FFF2-40B4-BE49-F238E27FC236}">
              <a16:creationId xmlns:a16="http://schemas.microsoft.com/office/drawing/2014/main" id="{DBBBF993-8DF8-4B72-8129-E3AA07A81756}"/>
            </a:ext>
          </a:extLst>
        </xdr:cNvPr>
        <xdr:cNvGrpSpPr/>
      </xdr:nvGrpSpPr>
      <xdr:grpSpPr>
        <a:xfrm>
          <a:off x="555326" y="12281350"/>
          <a:ext cx="2797534" cy="383360"/>
          <a:chOff x="552970" y="12376600"/>
          <a:chExt cx="2797534" cy="383360"/>
        </a:xfrm>
      </xdr:grpSpPr>
      <xdr:sp macro="" textlink="">
        <xdr:nvSpPr>
          <xdr:cNvPr id="152" name="Trinn" descr="Alt om ANTALL-funksjonen, hyperkoblet til nettet&#10;">
            <a:hlinkClick xmlns:r="http://schemas.openxmlformats.org/officeDocument/2006/relationships" r:id="rId9" tooltip="Velg for å lese på nett om Excel-formler"/>
            <a:extLst>
              <a:ext uri="{FF2B5EF4-FFF2-40B4-BE49-F238E27FC236}">
                <a16:creationId xmlns:a16="http://schemas.microsoft.com/office/drawing/2014/main" id="{68253150-FDCC-4078-B423-C873DCBF4AD9}"/>
              </a:ext>
            </a:extLst>
          </xdr:cNvPr>
          <xdr:cNvSpPr txBox="1"/>
        </xdr:nvSpPr>
        <xdr:spPr>
          <a:xfrm>
            <a:off x="1002467" y="12466356"/>
            <a:ext cx="2348037"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Oversikt over formler i Excel</a:t>
            </a:r>
          </a:p>
        </xdr:txBody>
      </xdr:sp>
      <xdr:pic>
        <xdr:nvPicPr>
          <xdr:cNvPr id="153" name="Grafikk 22" descr="Velg for å lære mer fra nettet">
            <a:hlinkClick xmlns:r="http://schemas.openxmlformats.org/officeDocument/2006/relationships" r:id="rId9" tooltip="Velg for å lære mer fra nettet"/>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61</xdr:row>
      <xdr:rowOff>41473</xdr:rowOff>
    </xdr:from>
    <xdr:to>
      <xdr:col>1</xdr:col>
      <xdr:colOff>2412180</xdr:colOff>
      <xdr:row>63</xdr:row>
      <xdr:rowOff>38246</xdr:rowOff>
    </xdr:to>
    <xdr:grpSp>
      <xdr:nvGrpSpPr>
        <xdr:cNvPr id="154" name="Gruppe 153">
          <a:extLst>
            <a:ext uri="{FF2B5EF4-FFF2-40B4-BE49-F238E27FC236}">
              <a16:creationId xmlns:a16="http://schemas.microsoft.com/office/drawing/2014/main" id="{97003A87-44BF-4E57-A760-19DF355C2169}"/>
            </a:ext>
          </a:extLst>
        </xdr:cNvPr>
        <xdr:cNvGrpSpPr/>
      </xdr:nvGrpSpPr>
      <xdr:grpSpPr>
        <a:xfrm>
          <a:off x="555326" y="12681148"/>
          <a:ext cx="2704579" cy="377773"/>
          <a:chOff x="552970" y="12776398"/>
          <a:chExt cx="2704579" cy="377773"/>
        </a:xfrm>
      </xdr:grpSpPr>
      <xdr:sp macro="" textlink="">
        <xdr:nvSpPr>
          <xdr:cNvPr id="155" name="Trinn" descr="Bruke Excel som kalkulator, hyperkoblet til nettet&#10;">
            <a:hlinkClick xmlns:r="http://schemas.openxmlformats.org/officeDocument/2006/relationships" r:id="rId10" tooltip="Velg for å lære om Excel-funksjoner etter kategori fra nettet"/>
            <a:extLst>
              <a:ext uri="{FF2B5EF4-FFF2-40B4-BE49-F238E27FC236}">
                <a16:creationId xmlns:a16="http://schemas.microsoft.com/office/drawing/2014/main" id="{1B8A91B8-3AD1-4CBF-A83F-989016E1EFCA}"/>
              </a:ext>
            </a:extLst>
          </xdr:cNvPr>
          <xdr:cNvSpPr txBox="1"/>
        </xdr:nvSpPr>
        <xdr:spPr>
          <a:xfrm>
            <a:off x="1002466" y="1286057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Funksjoner i Excel (etter kategori) </a:t>
            </a:r>
          </a:p>
        </xdr:txBody>
      </xdr:sp>
      <xdr:pic>
        <xdr:nvPicPr>
          <xdr:cNvPr id="156" name="Grafikk 155" descr="Velg for å lære mer fra nettet">
            <a:hlinkClick xmlns:r="http://schemas.openxmlformats.org/officeDocument/2006/relationships" r:id="rId10" tooltip="Velg for å lære mer fra nettet"/>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63</xdr:row>
      <xdr:rowOff>53332</xdr:rowOff>
    </xdr:from>
    <xdr:to>
      <xdr:col>1</xdr:col>
      <xdr:colOff>2669355</xdr:colOff>
      <xdr:row>65</xdr:row>
      <xdr:rowOff>55692</xdr:rowOff>
    </xdr:to>
    <xdr:grpSp>
      <xdr:nvGrpSpPr>
        <xdr:cNvPr id="157" name="Gruppe 156">
          <a:extLst>
            <a:ext uri="{FF2B5EF4-FFF2-40B4-BE49-F238E27FC236}">
              <a16:creationId xmlns:a16="http://schemas.microsoft.com/office/drawing/2014/main" id="{71257630-43F1-4787-B9D3-FAD6BF048228}"/>
            </a:ext>
          </a:extLst>
        </xdr:cNvPr>
        <xdr:cNvGrpSpPr/>
      </xdr:nvGrpSpPr>
      <xdr:grpSpPr>
        <a:xfrm>
          <a:off x="567509" y="13074007"/>
          <a:ext cx="2949571" cy="383360"/>
          <a:chOff x="565153" y="13169257"/>
          <a:chExt cx="2949571" cy="383360"/>
        </a:xfrm>
      </xdr:grpSpPr>
      <xdr:sp macro="" textlink="">
        <xdr:nvSpPr>
          <xdr:cNvPr id="158" name="Trinn" descr="Gratis Excel-opplæring på nett, hyperkoblet til nettet&#10;">
            <a:hlinkClick xmlns:r="http://schemas.openxmlformats.org/officeDocument/2006/relationships" r:id="rId11" tooltip="Velg for å lære om Excel funksjoner (alfabetisk) fra nettet"/>
            <a:extLst>
              <a:ext uri="{FF2B5EF4-FFF2-40B4-BE49-F238E27FC236}">
                <a16:creationId xmlns:a16="http://schemas.microsoft.com/office/drawing/2014/main" id="{A1D2C3A9-E7A3-44B5-93E4-99B051F60D72}"/>
              </a:ext>
            </a:extLst>
          </xdr:cNvPr>
          <xdr:cNvSpPr txBox="1"/>
        </xdr:nvSpPr>
        <xdr:spPr>
          <a:xfrm>
            <a:off x="1014649" y="13253084"/>
            <a:ext cx="2500075"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Funksjoner i Excel (alfabetisk) </a:t>
            </a:r>
          </a:p>
        </xdr:txBody>
      </xdr:sp>
      <xdr:pic>
        <xdr:nvPicPr>
          <xdr:cNvPr id="159" name="Grafikk 22" descr="Velg for å lære mer fra nettet">
            <a:hlinkClick xmlns:r="http://schemas.openxmlformats.org/officeDocument/2006/relationships" r:id="rId11" tooltip="Velg for å lære mer fra nettet"/>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65</xdr:row>
      <xdr:rowOff>53332</xdr:rowOff>
    </xdr:from>
    <xdr:to>
      <xdr:col>1</xdr:col>
      <xdr:colOff>2619374</xdr:colOff>
      <xdr:row>67</xdr:row>
      <xdr:rowOff>55692</xdr:rowOff>
    </xdr:to>
    <xdr:grpSp>
      <xdr:nvGrpSpPr>
        <xdr:cNvPr id="160" name="Gruppe 159">
          <a:extLst>
            <a:ext uri="{FF2B5EF4-FFF2-40B4-BE49-F238E27FC236}">
              <a16:creationId xmlns:a16="http://schemas.microsoft.com/office/drawing/2014/main" id="{32835AA2-E6D6-41DC-B4E4-AF07FAC19150}"/>
            </a:ext>
          </a:extLst>
        </xdr:cNvPr>
        <xdr:cNvGrpSpPr/>
      </xdr:nvGrpSpPr>
      <xdr:grpSpPr>
        <a:xfrm>
          <a:off x="577034" y="13455007"/>
          <a:ext cx="2890065" cy="383360"/>
          <a:chOff x="574678" y="13550257"/>
          <a:chExt cx="2890065" cy="383360"/>
        </a:xfrm>
      </xdr:grpSpPr>
      <xdr:sp macro="" textlink="">
        <xdr:nvSpPr>
          <xdr:cNvPr id="161" name="Trinn" descr="Gratis Excel-opplæring på nett, hyperkoblet til nettet&#10;">
            <a:hlinkClick xmlns:r="http://schemas.openxmlformats.org/officeDocument/2006/relationships" r:id="rId12" tooltip="Velg for å lese om gratis Excel-opplæring på nettet"/>
            <a:extLst>
              <a:ext uri="{FF2B5EF4-FFF2-40B4-BE49-F238E27FC236}">
                <a16:creationId xmlns:a16="http://schemas.microsoft.com/office/drawing/2014/main" id="{BBD9D617-8BE8-4A77-A4A7-46711DF153C7}"/>
              </a:ext>
            </a:extLst>
          </xdr:cNvPr>
          <xdr:cNvSpPr txBox="1"/>
        </xdr:nvSpPr>
        <xdr:spPr>
          <a:xfrm>
            <a:off x="1024174" y="13634084"/>
            <a:ext cx="2440569"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Gratis Excel-opplæring på nettet</a:t>
            </a:r>
          </a:p>
        </xdr:txBody>
      </xdr:sp>
      <xdr:pic>
        <xdr:nvPicPr>
          <xdr:cNvPr id="162" name="Grafikk 22" descr="Velg for å lære mer fra nettet">
            <a:hlinkClick xmlns:r="http://schemas.openxmlformats.org/officeDocument/2006/relationships" r:id="rId12" tooltip="Velg for å lære mer fra nettet"/>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5262563</xdr:colOff>
      <xdr:row>4</xdr:row>
      <xdr:rowOff>36903</xdr:rowOff>
    </xdr:from>
    <xdr:to>
      <xdr:col>4</xdr:col>
      <xdr:colOff>458827</xdr:colOff>
      <xdr:row>14</xdr:row>
      <xdr:rowOff>85725</xdr:rowOff>
    </xdr:to>
    <xdr:grpSp>
      <xdr:nvGrpSpPr>
        <xdr:cNvPr id="163" name="Gruppe 162">
          <a:extLst>
            <a:ext uri="{FF2B5EF4-FFF2-40B4-BE49-F238E27FC236}">
              <a16:creationId xmlns:a16="http://schemas.microsoft.com/office/drawing/2014/main" id="{C2C01485-52DA-46D7-91BA-2CB22C9C592D}"/>
            </a:ext>
          </a:extLst>
        </xdr:cNvPr>
        <xdr:cNvGrpSpPr/>
      </xdr:nvGrpSpPr>
      <xdr:grpSpPr>
        <a:xfrm>
          <a:off x="6110288" y="1418028"/>
          <a:ext cx="2368589" cy="1982397"/>
          <a:chOff x="6284692" y="1219294"/>
          <a:chExt cx="2351528" cy="1947868"/>
        </a:xfrm>
      </xdr:grpSpPr>
      <xdr:grpSp>
        <xdr:nvGrpSpPr>
          <xdr:cNvPr id="164" name="Hakeparenteslinjer">
            <a:extLst>
              <a:ext uri="{FF2B5EF4-FFF2-40B4-BE49-F238E27FC236}">
                <a16:creationId xmlns:a16="http://schemas.microsoft.com/office/drawing/2014/main" id="{C6C732D8-8C93-4CFB-BAD8-7EB1D0E191AF}"/>
              </a:ext>
            </a:extLst>
          </xdr:cNvPr>
          <xdr:cNvGrpSpPr/>
        </xdr:nvGrpSpPr>
        <xdr:grpSpPr>
          <a:xfrm rot="5886532">
            <a:off x="7004252" y="826090"/>
            <a:ext cx="563095" cy="1349503"/>
            <a:chOff x="9786884" y="649485"/>
            <a:chExt cx="273326" cy="1147970"/>
          </a:xfrm>
        </xdr:grpSpPr>
        <xdr:sp macro="" textlink="">
          <xdr:nvSpPr>
            <xdr:cNvPr id="167" name="En annen hakeparenteslinje" descr="Hakeparenteslinje">
              <a:extLst>
                <a:ext uri="{FF2B5EF4-FFF2-40B4-BE49-F238E27FC236}">
                  <a16:creationId xmlns:a16="http://schemas.microsoft.com/office/drawing/2014/main" id="{CE60D9BE-1267-484B-8547-1136C10EC14C}"/>
                </a:ext>
              </a:extLst>
            </xdr:cNvPr>
            <xdr:cNvSpPr/>
          </xdr:nvSpPr>
          <xdr:spPr>
            <a:xfrm>
              <a:off x="9786884" y="649485"/>
              <a:ext cx="273326" cy="58481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8" name="Hakeparenteslinje" descr="Hakeparenteslinje&#10;">
              <a:extLst>
                <a:ext uri="{FF2B5EF4-FFF2-40B4-BE49-F238E27FC236}">
                  <a16:creationId xmlns:a16="http://schemas.microsoft.com/office/drawing/2014/main" id="{5B02AF09-F448-47F0-A846-E12FFA754450}"/>
                </a:ext>
              </a:extLst>
            </xdr:cNvPr>
            <xdr:cNvSpPr/>
          </xdr:nvSpPr>
          <xdr:spPr>
            <a:xfrm>
              <a:off x="9898874" y="1199061"/>
              <a:ext cx="160895" cy="598394"/>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65" name="Stjerner" descr="Stjerner">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xmlns="" r:embed="rId14"/>
              </a:ext>
            </a:extLst>
          </a:blip>
          <a:stretch>
            <a:fillRect/>
          </a:stretch>
        </xdr:blipFill>
        <xdr:spPr>
          <a:xfrm>
            <a:off x="6284692" y="1993317"/>
            <a:ext cx="323250" cy="337815"/>
          </a:xfrm>
          <a:prstGeom prst="rect">
            <a:avLst/>
          </a:prstGeom>
        </xdr:spPr>
      </xdr:pic>
      <xdr:sp macro="" textlink="">
        <xdr:nvSpPr>
          <xdr:cNvPr id="166" name="Instruksjoner"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667108" y="1893683"/>
            <a:ext cx="1969112" cy="1273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SE DETTE</a:t>
            </a:r>
          </a:p>
          <a:p>
            <a:pPr rtl="0"/>
            <a:r>
              <a:rPr lang="nb-no" sz="1100" kern="1200">
                <a:solidFill>
                  <a:schemeClr val="dk1"/>
                </a:solidFill>
                <a:effectLst/>
                <a:latin typeface="+mn-lt"/>
                <a:ea typeface="+mn-ea"/>
                <a:cs typeface="+mn-cs"/>
              </a:rPr>
              <a:t>Endre</a:t>
            </a:r>
            <a:r>
              <a:rPr lang="nb-no" sz="1100" kern="1200" baseline="0">
                <a:solidFill>
                  <a:schemeClr val="dk1"/>
                </a:solidFill>
                <a:effectLst/>
                <a:latin typeface="+mn-lt"/>
                <a:ea typeface="+mn-ea"/>
                <a:cs typeface="+mn-cs"/>
              </a:rPr>
              <a:t> tall her, og formelresultatene endres automatisk.</a:t>
            </a:r>
            <a:endParaRPr lang="en-US" sz="1100">
              <a:effectLst/>
            </a:endParaRPr>
          </a:p>
        </xdr:txBody>
      </xdr:sp>
    </xdr:grpSp>
    <xdr:clientData/>
  </xdr:twoCellAnchor>
  <xdr:twoCellAnchor editAs="absolute">
    <xdr:from>
      <xdr:col>5</xdr:col>
      <xdr:colOff>1033181</xdr:colOff>
      <xdr:row>25</xdr:row>
      <xdr:rowOff>129774</xdr:rowOff>
    </xdr:from>
    <xdr:to>
      <xdr:col>11</xdr:col>
      <xdr:colOff>421455</xdr:colOff>
      <xdr:row>37</xdr:row>
      <xdr:rowOff>161925</xdr:rowOff>
    </xdr:to>
    <xdr:grpSp>
      <xdr:nvGrpSpPr>
        <xdr:cNvPr id="170" name="KJEKT Å VITE" descr="KJEKT Å VITE&#10;&#10;">
          <a:extLst>
            <a:ext uri="{FF2B5EF4-FFF2-40B4-BE49-F238E27FC236}">
              <a16:creationId xmlns:a16="http://schemas.microsoft.com/office/drawing/2014/main" id="{C43C872B-4996-44B6-9821-46907E2D5805}"/>
            </a:ext>
          </a:extLst>
        </xdr:cNvPr>
        <xdr:cNvGrpSpPr/>
      </xdr:nvGrpSpPr>
      <xdr:grpSpPr>
        <a:xfrm>
          <a:off x="10253381" y="5768574"/>
          <a:ext cx="3760249" cy="2461026"/>
          <a:chOff x="7053810" y="15226304"/>
          <a:chExt cx="3722724" cy="2125702"/>
        </a:xfrm>
      </xdr:grpSpPr>
      <xdr:sp macro="" textlink="">
        <xdr:nvSpPr>
          <xdr:cNvPr id="212" name="Trinn"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2" y="15262899"/>
            <a:ext cx="3399422" cy="208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KJEKT Å VITE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nb-no" sz="1100" b="0" i="0" kern="1200" baseline="0">
                <a:solidFill>
                  <a:schemeClr val="dk1"/>
                </a:solidFill>
                <a:effectLst/>
                <a:latin typeface="+mn-lt"/>
                <a:ea typeface="+mn-ea"/>
                <a:cs typeface="+mn-cs"/>
              </a:rPr>
              <a:t>Konstanter er verdier som du skriver inn i celler eller formler. Selv om =10+20 kan beregne det samme som =A1+B1, er ikke konstanter en god praksis. Hvorfor? Fordi du ikke enkelt kan finne konstanten uten å merke cellen og se etter den. Noe som kan gjøre det vanskelig å endre senere. Det er mye enklere å legge inn konstantene i cellene, der de enkelt kan justeres og refereres til i formler.</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nb-no" sz="1100" b="0" i="0" kern="1200" baseline="0">
                <a:solidFill>
                  <a:schemeClr val="dk1"/>
                </a:solidFill>
                <a:effectLst/>
                <a:latin typeface="+mn-lt"/>
                <a:ea typeface="+mn-ea"/>
                <a:cs typeface="+mn-cs"/>
              </a:rPr>
              <a:t>For eksempel: Velg den gule cellen med </a:t>
            </a:r>
            <a:r>
              <a:rPr lang="nb-no" sz="1100" b="1" i="0" kern="1200" baseline="0">
                <a:solidFill>
                  <a:schemeClr val="dk1"/>
                </a:solidFill>
                <a:effectLst/>
                <a:latin typeface="+mn-lt"/>
                <a:ea typeface="+mn-ea"/>
                <a:cs typeface="+mn-cs"/>
              </a:rPr>
              <a:t>12</a:t>
            </a:r>
            <a:r>
              <a:rPr lang="nb-no" sz="1100" b="0" i="0" kern="1200" baseline="0">
                <a:solidFill>
                  <a:schemeClr val="dk1"/>
                </a:solidFill>
                <a:effectLst/>
                <a:latin typeface="+mn-lt"/>
                <a:ea typeface="+mn-ea"/>
                <a:cs typeface="+mn-cs"/>
              </a:rPr>
              <a:t> nedenfor. Vi brukte her </a:t>
            </a:r>
            <a:r>
              <a:rPr lang="nb-no" sz="1100" b="1" i="0" kern="1200" baseline="0">
                <a:solidFill>
                  <a:schemeClr val="dk1"/>
                </a:solidFill>
                <a:effectLst/>
                <a:latin typeface="+mn-lt"/>
                <a:ea typeface="+mn-ea"/>
                <a:cs typeface="+mn-cs"/>
              </a:rPr>
              <a:t>SUMMER</a:t>
            </a:r>
            <a:r>
              <a:rPr lang="nb-no" sz="1100" b="0" i="0" kern="1200" baseline="0">
                <a:solidFill>
                  <a:schemeClr val="dk1"/>
                </a:solidFill>
                <a:effectLst/>
                <a:latin typeface="+mn-lt"/>
                <a:ea typeface="+mn-ea"/>
                <a:cs typeface="+mn-cs"/>
              </a:rPr>
              <a:t>-funksjonen med et celleområde. Vi skrev ikke inn «4» eller «8» direkte i formelen. </a:t>
            </a:r>
          </a:p>
        </xdr:txBody>
      </xdr:sp>
      <xdr:pic>
        <xdr:nvPicPr>
          <xdr:cNvPr id="213" name="Grafikk 147" descr="Briller">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xmlns="" r:embed="rId16"/>
              </a:ext>
            </a:extLst>
          </a:blip>
          <a:stretch>
            <a:fillRect/>
          </a:stretch>
        </xdr:blipFill>
        <xdr:spPr>
          <a:xfrm>
            <a:off x="7053810" y="15226304"/>
            <a:ext cx="323347" cy="349115"/>
          </a:xfrm>
          <a:prstGeom prst="rect">
            <a:avLst/>
          </a:prstGeom>
        </xdr:spPr>
      </xdr:pic>
    </xdr:grpSp>
    <xdr:clientData/>
  </xdr:twoCellAnchor>
  <xdr:twoCellAnchor editAs="oneCell">
    <xdr:from>
      <xdr:col>1</xdr:col>
      <xdr:colOff>5443814</xdr:colOff>
      <xdr:row>26</xdr:row>
      <xdr:rowOff>76200</xdr:rowOff>
    </xdr:from>
    <xdr:to>
      <xdr:col>5</xdr:col>
      <xdr:colOff>767031</xdr:colOff>
      <xdr:row>33</xdr:row>
      <xdr:rowOff>19248</xdr:rowOff>
    </xdr:to>
    <xdr:pic>
      <xdr:nvPicPr>
        <xdr:cNvPr id="3" name="Bilde 2" descr="Konstanter er verdier som du skriver inn i celler eller formler. Selv om =10+20 kan beregne det samme som =A1+B1, er ikke konstanter en god praksis. Hvorfor? Fordi du ikke enkelt kan finne konstanten uten å merke cellen og se etter den. Noe som kan gjøre det vanskelig å endre senere. Det er mye enklere å legge inn konstantene i cellene, der de enkelt kan justeres og refereres til i formler.">
          <a:extLst>
            <a:ext uri="{FF2B5EF4-FFF2-40B4-BE49-F238E27FC236}">
              <a16:creationId xmlns:a16="http://schemas.microsoft.com/office/drawing/2014/main" id="{3808C00C-1654-4B71-AEA3-B46BBA6A8A1A}"/>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xdr:blipFill>
      <xdr:spPr>
        <a:xfrm>
          <a:off x="6291539" y="5905500"/>
          <a:ext cx="3695692" cy="1419423"/>
        </a:xfrm>
        <a:prstGeom prst="rect">
          <a:avLst/>
        </a:prstGeom>
      </xdr:spPr>
    </xdr:pic>
    <xdr:clientData/>
  </xdr:twoCellAnchor>
  <xdr:twoCellAnchor editAs="oneCell">
    <xdr:from>
      <xdr:col>1</xdr:col>
      <xdr:colOff>5372100</xdr:colOff>
      <xdr:row>35</xdr:row>
      <xdr:rowOff>142225</xdr:rowOff>
    </xdr:from>
    <xdr:to>
      <xdr:col>5</xdr:col>
      <xdr:colOff>805239</xdr:colOff>
      <xdr:row>44</xdr:row>
      <xdr:rowOff>38100</xdr:rowOff>
    </xdr:to>
    <xdr:pic>
      <xdr:nvPicPr>
        <xdr:cNvPr id="4" name="Bilde 3" descr="Et område med celler har en startcelle, et kolon og en avsluttende celle. Når du velger et celleområde for en formel, vil Excel automatisk legge til et kolon. For eksempel, A1:A10 er et område med celler fra celle A1 til celle A10.">
          <a:extLst>
            <a:ext uri="{FF2B5EF4-FFF2-40B4-BE49-F238E27FC236}">
              <a16:creationId xmlns:a16="http://schemas.microsoft.com/office/drawing/2014/main" id="{A10B1741-C031-4CCA-8649-E13E092B5165}"/>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xdr:blipFill>
      <xdr:spPr>
        <a:xfrm>
          <a:off x="6219825" y="7828900"/>
          <a:ext cx="3805614" cy="1610375"/>
        </a:xfrm>
        <a:prstGeom prst="rect">
          <a:avLst/>
        </a:prstGeom>
      </xdr:spPr>
    </xdr:pic>
    <xdr:clientData/>
  </xdr:twoCellAnchor>
  <xdr:twoCellAnchor editAs="oneCell">
    <xdr:from>
      <xdr:col>1</xdr:col>
      <xdr:colOff>5400675</xdr:colOff>
      <xdr:row>47</xdr:row>
      <xdr:rowOff>118814</xdr:rowOff>
    </xdr:from>
    <xdr:to>
      <xdr:col>10</xdr:col>
      <xdr:colOff>235853</xdr:colOff>
      <xdr:row>58</xdr:row>
      <xdr:rowOff>95249</xdr:rowOff>
    </xdr:to>
    <xdr:pic>
      <xdr:nvPicPr>
        <xdr:cNvPr id="5" name="Bilde 4" descr="Når du bruker funksjoner i Excel, begynner du med funksjonsnavnet som =SUMMER, deretter en startparentes. Deretter legger du til funksjonsargumenter eller områder, og du kan adskille flere argumenter eller områder med kommaer. I dette eksemplet summerer vi to områder med =SUMMER(A1:A10,C1:C10).">
          <a:extLst>
            <a:ext uri="{FF2B5EF4-FFF2-40B4-BE49-F238E27FC236}">
              <a16:creationId xmlns:a16="http://schemas.microsoft.com/office/drawing/2014/main" id="{9CE19FB0-7F40-4845-93C2-4653431C8678}"/>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xdr:blipFill>
      <xdr:spPr>
        <a:xfrm>
          <a:off x="6248400" y="10091489"/>
          <a:ext cx="6970028" cy="20719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342900</xdr:colOff>
      <xdr:row>66</xdr:row>
      <xdr:rowOff>114300</xdr:rowOff>
    </xdr:from>
    <xdr:to>
      <xdr:col>1</xdr:col>
      <xdr:colOff>5228463</xdr:colOff>
      <xdr:row>84</xdr:row>
      <xdr:rowOff>180975</xdr:rowOff>
    </xdr:to>
    <xdr:grpSp>
      <xdr:nvGrpSpPr>
        <xdr:cNvPr id="180" name="Mer på nettet" descr="More information on the web, contains links to the web&#10;Back to top&#10;Next step">
          <a:hlinkClick xmlns:r="http://schemas.openxmlformats.org/officeDocument/2006/relationships" r:id="rId1" tooltip="Klikk her for å gå videre til neste regneark"/>
          <a:extLst>
            <a:ext uri="{FF2B5EF4-FFF2-40B4-BE49-F238E27FC236}">
              <a16:creationId xmlns:a16="http://schemas.microsoft.com/office/drawing/2014/main" id="{ABD21ECB-A0A3-4E0D-861E-B3FBCE376575}"/>
            </a:ext>
          </a:extLst>
        </xdr:cNvPr>
        <xdr:cNvGrpSpPr/>
      </xdr:nvGrpSpPr>
      <xdr:grpSpPr>
        <a:xfrm>
          <a:off x="342900" y="13258800"/>
          <a:ext cx="5733288" cy="3495675"/>
          <a:chOff x="323850" y="16837043"/>
          <a:chExt cx="5737224" cy="3349188"/>
        </a:xfrm>
      </xdr:grpSpPr>
      <xdr:sp macro="" textlink="">
        <xdr:nvSpPr>
          <xdr:cNvPr id="181" name="Rektangel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Trinn" descr="Mer informasjon på nettet&#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informasjon på nettet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Rett linje 182" descr="Dekorativ linje">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Neste-knapp" descr="Til toppen av siden, hyperkoblet til celle A1">
            <a:hlinkClick xmlns:r="http://schemas.openxmlformats.org/officeDocument/2006/relationships" r:id="rId1" tooltip="Velg for å gå tilbake til celle A1 i dette regnearket"/>
            <a:extLst>
              <a:ext uri="{FF2B5EF4-FFF2-40B4-BE49-F238E27FC236}">
                <a16:creationId xmlns:a16="http://schemas.microsoft.com/office/drawing/2014/main" id="{95BB311B-A2C7-4A68-9A8B-82CD5B1C75D5}"/>
              </a:ext>
            </a:extLst>
          </xdr:cNvPr>
          <xdr:cNvSpPr/>
        </xdr:nvSpPr>
        <xdr:spPr>
          <a:xfrm>
            <a:off x="558774" y="19485025"/>
            <a:ext cx="3026076"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Til toppen av siden</a:t>
            </a:r>
          </a:p>
        </xdr:txBody>
      </xdr:sp>
      <xdr:cxnSp macro="">
        <xdr:nvCxnSpPr>
          <xdr:cNvPr id="185" name="Rett linje 184" descr="Dekorativ linje">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Neste-knapp" descr="Neste trinn-knapp, hyperkoblet til neste regneark">
            <a:hlinkClick xmlns:r="http://schemas.openxmlformats.org/officeDocument/2006/relationships" r:id="rId2" tooltip="Klikk her for å gå videre til neste regneark"/>
            <a:extLst>
              <a:ext uri="{FF2B5EF4-FFF2-40B4-BE49-F238E27FC236}">
                <a16:creationId xmlns:a16="http://schemas.microsoft.com/office/drawing/2014/main" id="{4F102BCA-DDCB-4390-A653-445B336B333A}"/>
              </a:ext>
            </a:extLst>
          </xdr:cNvPr>
          <xdr:cNvSpPr/>
        </xdr:nvSpPr>
        <xdr:spPr>
          <a:xfrm>
            <a:off x="4658995" y="19669174"/>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sp macro="" textlink="">
        <xdr:nvSpPr>
          <xdr:cNvPr id="187" name="Trinn" descr="Alt om SUMMER-funksjonen, hyperkoblet til nettet&#10;&#10;">
            <a:hlinkClick xmlns:r="http://schemas.openxmlformats.org/officeDocument/2006/relationships" r:id="rId3" tooltip="Velg for å lese på nett om SUMMER-funksjonen"/>
            <a:extLst>
              <a:ext uri="{FF2B5EF4-FFF2-40B4-BE49-F238E27FC236}">
                <a16:creationId xmlns:a16="http://schemas.microsoft.com/office/drawing/2014/main" id="{AB2D976E-4F84-41AE-9EC8-DB5589E60A01}"/>
              </a:ext>
            </a:extLst>
          </xdr:cNvPr>
          <xdr:cNvSpPr txBox="1"/>
        </xdr:nvSpPr>
        <xdr:spPr>
          <a:xfrm>
            <a:off x="1003908" y="17606489"/>
            <a:ext cx="2513008"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SUMMER</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-funksjonen</a:t>
            </a:r>
          </a:p>
        </xdr:txBody>
      </xdr:sp>
      <xdr:pic>
        <xdr:nvPicPr>
          <xdr:cNvPr id="188" name="Grafikk 22" descr="Pil">
            <a:hlinkClick xmlns:r="http://schemas.openxmlformats.org/officeDocument/2006/relationships" r:id="rId3" tooltip="Velg for å lære mer fra nettet"/>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35353" y="17517562"/>
            <a:ext cx="495829" cy="429422"/>
          </a:xfrm>
          <a:prstGeom prst="rect">
            <a:avLst/>
          </a:prstGeom>
        </xdr:spPr>
      </xdr:pic>
      <xdr:sp macro="" textlink="">
        <xdr:nvSpPr>
          <xdr:cNvPr id="189" name="Trinn" descr="Alt om bruk av Autosummer til å summere tall, hyperkoblet til nett&#10;">
            <a:hlinkClick xmlns:r="http://schemas.openxmlformats.org/officeDocument/2006/relationships" r:id="rId6" tooltip="Velg for å lære alt om å bruke Autosummer til å summere tall på nettet"/>
            <a:extLst>
              <a:ext uri="{FF2B5EF4-FFF2-40B4-BE49-F238E27FC236}">
                <a16:creationId xmlns:a16="http://schemas.microsoft.com/office/drawing/2014/main" id="{E8AF0476-BB01-4EAA-81FC-EFE0808FE13E}"/>
              </a:ext>
            </a:extLst>
          </xdr:cNvPr>
          <xdr:cNvSpPr txBox="1"/>
        </xdr:nvSpPr>
        <xdr:spPr>
          <a:xfrm>
            <a:off x="1003908" y="18058397"/>
            <a:ext cx="2894270"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Bruke Autosummer</a:t>
            </a:r>
            <a:r>
              <a:rPr lang="nb-no"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til å summere tall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Grafikk 22" descr="Pil">
            <a:hlinkClick xmlns:r="http://schemas.openxmlformats.org/officeDocument/2006/relationships" r:id="rId6" tooltip="Velg for å lære mer fra nettet"/>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35353" y="17956370"/>
            <a:ext cx="495829" cy="435772"/>
          </a:xfrm>
          <a:prstGeom prst="rect">
            <a:avLst/>
          </a:prstGeom>
        </xdr:spPr>
      </xdr:pic>
      <xdr:sp macro="" textlink="">
        <xdr:nvSpPr>
          <xdr:cNvPr id="191" name="Trinn" descr="Lær alt om ANTALL-funksjonen, hyperkoblet til nettet&#10;">
            <a:hlinkClick xmlns:r="http://schemas.openxmlformats.org/officeDocument/2006/relationships" r:id="rId7" tooltip="Velg for å lære alt om ANTALL-funksjonen på nettet"/>
            <a:extLst>
              <a:ext uri="{FF2B5EF4-FFF2-40B4-BE49-F238E27FC236}">
                <a16:creationId xmlns:a16="http://schemas.microsoft.com/office/drawing/2014/main" id="{9FF9A895-01D5-42A2-8C16-126975374E45}"/>
              </a:ext>
            </a:extLst>
          </xdr:cNvPr>
          <xdr:cNvSpPr txBox="1"/>
        </xdr:nvSpPr>
        <xdr:spPr>
          <a:xfrm>
            <a:off x="1003908" y="18506516"/>
            <a:ext cx="2169366"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ANTALL</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-funksjonen</a:t>
            </a:r>
          </a:p>
        </xdr:txBody>
      </xdr:sp>
      <xdr:pic>
        <xdr:nvPicPr>
          <xdr:cNvPr id="192" name="Grafikk 22" descr="Pil">
            <a:hlinkClick xmlns:r="http://schemas.openxmlformats.org/officeDocument/2006/relationships" r:id="rId7" tooltip="Velg for å lære mer fra nettet"/>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35353" y="18410828"/>
            <a:ext cx="495829" cy="429422"/>
          </a:xfrm>
          <a:prstGeom prst="rect">
            <a:avLst/>
          </a:prstGeom>
        </xdr:spPr>
      </xdr:pic>
      <xdr:sp macro="" textlink="">
        <xdr:nvSpPr>
          <xdr:cNvPr id="193" name="Trinn" descr="Gratis Excel-opplæring på nett, hyperkoblet til nettet&#10;">
            <a:hlinkClick xmlns:r="http://schemas.openxmlformats.org/officeDocument/2006/relationships" r:id="rId8" tooltip="Velg for å lære om gratis Excel-opplæring på nettet"/>
            <a:extLst>
              <a:ext uri="{FF2B5EF4-FFF2-40B4-BE49-F238E27FC236}">
                <a16:creationId xmlns:a16="http://schemas.microsoft.com/office/drawing/2014/main" id="{62BCA8C0-A9F1-4706-AAE7-F42F5ABFF970}"/>
              </a:ext>
            </a:extLst>
          </xdr:cNvPr>
          <xdr:cNvSpPr txBox="1"/>
        </xdr:nvSpPr>
        <xdr:spPr>
          <a:xfrm>
            <a:off x="1016607" y="18952686"/>
            <a:ext cx="2319208"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Gratis Excel-opplæring på nettet</a:t>
            </a:r>
          </a:p>
        </xdr:txBody>
      </xdr:sp>
      <xdr:pic>
        <xdr:nvPicPr>
          <xdr:cNvPr id="194" name="Grafikk 22" descr="Pil">
            <a:hlinkClick xmlns:r="http://schemas.openxmlformats.org/officeDocument/2006/relationships" r:id="rId8" tooltip="Velg for å lære mer fra nettet"/>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76200</xdr:colOff>
      <xdr:row>51</xdr:row>
      <xdr:rowOff>6344</xdr:rowOff>
    </xdr:from>
    <xdr:to>
      <xdr:col>6</xdr:col>
      <xdr:colOff>647699</xdr:colOff>
      <xdr:row>61</xdr:row>
      <xdr:rowOff>57146</xdr:rowOff>
    </xdr:to>
    <xdr:grpSp>
      <xdr:nvGrpSpPr>
        <xdr:cNvPr id="195" name="VIKTIGE DETALJER"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448425" y="10293344"/>
          <a:ext cx="3562349" cy="1955802"/>
          <a:chOff x="6788150" y="10960177"/>
          <a:chExt cx="3714749" cy="1889001"/>
        </a:xfrm>
      </xdr:grpSpPr>
      <xdr:sp macro="" textlink="">
        <xdr:nvSpPr>
          <xdr:cNvPr id="196" name="Instruksjon"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2"/>
            <a:ext cx="3429000" cy="1485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VIKTIGE DETALJER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nb-no" sz="1100" b="0" i="0" kern="1200" baseline="0">
                <a:solidFill>
                  <a:schemeClr val="dk1"/>
                </a:solidFill>
                <a:effectLst/>
                <a:latin typeface="+mn-lt"/>
                <a:ea typeface="+mn-ea"/>
                <a:cs typeface="+mn-cs"/>
              </a:rPr>
              <a:t>Dobbeltklikk på denne cellen. Du vil se </a:t>
            </a:r>
            <a:r>
              <a:rPr lang="nb-no" sz="1100" b="0" i="1" kern="1200" baseline="0">
                <a:solidFill>
                  <a:schemeClr val="dk1"/>
                </a:solidFill>
                <a:effectLst/>
                <a:latin typeface="+mn-lt"/>
                <a:ea typeface="+mn-ea"/>
                <a:cs typeface="+mn-cs"/>
              </a:rPr>
              <a:t>100</a:t>
            </a:r>
            <a:r>
              <a:rPr lang="nb-no" sz="1100" b="0" i="0" kern="1200" baseline="0">
                <a:solidFill>
                  <a:schemeClr val="dk1"/>
                </a:solidFill>
                <a:effectLst/>
                <a:latin typeface="+mn-lt"/>
                <a:ea typeface="+mn-ea"/>
                <a:cs typeface="+mn-cs"/>
              </a:rPr>
              <a:t> mot slutten. Selv om det er mulig å plassere tall i en formel slik, anbefaler vi ikke dette med mindre det er helt nødvendig. Dette kalles en </a:t>
            </a:r>
            <a:r>
              <a:rPr lang="nb-no" sz="1100" b="1" i="0" kern="1200" baseline="0">
                <a:solidFill>
                  <a:schemeClr val="dk1"/>
                </a:solidFill>
                <a:effectLst/>
                <a:latin typeface="+mn-lt"/>
                <a:ea typeface="+mn-ea"/>
                <a:cs typeface="+mn-cs"/>
              </a:rPr>
              <a:t>konstant</a:t>
            </a:r>
            <a:r>
              <a:rPr lang="nb-no" sz="1100" b="0" i="0" kern="1200" baseline="0">
                <a:solidFill>
                  <a:schemeClr val="dk1"/>
                </a:solidFill>
                <a:effectLst/>
                <a:latin typeface="+mn-lt"/>
                <a:ea typeface="+mn-ea"/>
                <a:cs typeface="+mn-cs"/>
              </a:rPr>
              <a:t>, og du kan lett glemme at den er der. Vi anbefaler å referere til en annen celle i stedet, for eksempel celle F51. Dermed er den lett å få øye på og skjules ikke i en formel. </a:t>
            </a:r>
            <a:endParaRPr lang="en-US" sz="1100">
              <a:effectLst/>
            </a:endParaRPr>
          </a:p>
        </xdr:txBody>
      </xdr:sp>
      <xdr:pic>
        <xdr:nvPicPr>
          <xdr:cNvPr id="197" name="Forstørrelsesglass" descr="Forstørrelsesglass">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flipH="1">
            <a:off x="6788150" y="11420475"/>
            <a:ext cx="352313" cy="339611"/>
          </a:xfrm>
          <a:prstGeom prst="rect">
            <a:avLst/>
          </a:prstGeom>
        </xdr:spPr>
      </xdr:pic>
      <xdr:sp macro="" textlink="">
        <xdr:nvSpPr>
          <xdr:cNvPr id="198" name="Pil" descr="Pil">
            <a:extLst>
              <a:ext uri="{FF2B5EF4-FFF2-40B4-BE49-F238E27FC236}">
                <a16:creationId xmlns:a16="http://schemas.microsoft.com/office/drawing/2014/main" id="{AD1DFADD-C889-466B-A332-624664B0EE01}"/>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4</xdr:col>
      <xdr:colOff>7420</xdr:colOff>
      <xdr:row>33</xdr:row>
      <xdr:rowOff>120650</xdr:rowOff>
    </xdr:from>
    <xdr:to>
      <xdr:col>8</xdr:col>
      <xdr:colOff>523874</xdr:colOff>
      <xdr:row>42</xdr:row>
      <xdr:rowOff>114300</xdr:rowOff>
    </xdr:to>
    <xdr:grpSp>
      <xdr:nvGrpSpPr>
        <xdr:cNvPr id="2" name="Gruppe 1">
          <a:extLst>
            <a:ext uri="{FF2B5EF4-FFF2-40B4-BE49-F238E27FC236}">
              <a16:creationId xmlns:a16="http://schemas.microsoft.com/office/drawing/2014/main" id="{C31E7FA9-873B-48E5-80FF-FEEB66A44E83}"/>
            </a:ext>
          </a:extLst>
        </xdr:cNvPr>
        <xdr:cNvGrpSpPr/>
      </xdr:nvGrpSpPr>
      <xdr:grpSpPr>
        <a:xfrm>
          <a:off x="8151295" y="6978650"/>
          <a:ext cx="3212029" cy="1708150"/>
          <a:chOff x="8151295" y="6978650"/>
          <a:chExt cx="3212029" cy="1708150"/>
        </a:xfrm>
      </xdr:grpSpPr>
      <xdr:pic>
        <xdr:nvPicPr>
          <xdr:cNvPr id="200" name="Grafikk for statuslinje" descr="Grafikk for statusrad – Summer: 170">
            <a:extLst>
              <a:ext uri="{FF2B5EF4-FFF2-40B4-BE49-F238E27FC236}">
                <a16:creationId xmlns:a16="http://schemas.microsoft.com/office/drawing/2014/main" id="{26CBE60B-8C6B-4B6C-A49E-B12121A259C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8934749" y="7623276"/>
            <a:ext cx="1137877" cy="188153"/>
          </a:xfrm>
          <a:prstGeom prst="rect">
            <a:avLst/>
          </a:prstGeom>
        </xdr:spPr>
      </xdr:pic>
      <xdr:grpSp>
        <xdr:nvGrpSpPr>
          <xdr:cNvPr id="201" name="SE DETTE"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5" y="6978650"/>
            <a:ext cx="3212029" cy="1708150"/>
            <a:chOff x="7539454" y="7993902"/>
            <a:chExt cx="3051070" cy="1708150"/>
          </a:xfrm>
        </xdr:grpSpPr>
        <xdr:grpSp>
          <xdr:nvGrpSpPr>
            <xdr:cNvPr id="202" name="Hakeparenteslinjer">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En annen hakeparenteslinje" descr="Hakeparenteslinje">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06" name="Hakeparenteslinje" descr="Hakeparenteslinje&#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203" name="Stjerner" descr="Stjerner">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7830674" y="8038700"/>
              <a:ext cx="388098" cy="337815"/>
            </a:xfrm>
            <a:prstGeom prst="rect">
              <a:avLst/>
            </a:prstGeom>
          </xdr:spPr>
        </xdr:pic>
        <xdr:sp macro="" textlink="">
          <xdr:nvSpPr>
            <xdr:cNvPr id="204" name="Instruksjoner"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2"/>
              <a:ext cx="2457997" cy="170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SE DETTE</a:t>
              </a:r>
            </a:p>
            <a:p>
              <a:pPr lvl="0" rtl="0">
                <a:defRPr/>
              </a:pPr>
              <a:r>
                <a:rPr lang="nb-no" sz="1100" kern="0">
                  <a:solidFill>
                    <a:schemeClr val="bg2">
                      <a:lumMod val="25000"/>
                    </a:schemeClr>
                  </a:solidFill>
                  <a:latin typeface="+mn-lt"/>
                  <a:ea typeface="Segoe UI" pitchFamily="34" charset="0"/>
                  <a:cs typeface="Segoe UI Light" panose="020B0502040204020203" pitchFamily="34" charset="0"/>
                </a:rPr>
                <a:t>Velg disse cellene. Se etter dette i nedre høyre hjørne i</a:t>
              </a:r>
              <a:r>
                <a:rPr lang="nb-no" sz="1100" kern="0" baseline="0">
                  <a:solidFill>
                    <a:schemeClr val="bg2">
                      <a:lumMod val="25000"/>
                    </a:schemeClr>
                  </a:solidFill>
                  <a:latin typeface="+mn-lt"/>
                  <a:ea typeface="Segoe UI" pitchFamily="34" charset="0"/>
                  <a:cs typeface="Segoe UI Light" panose="020B0502040204020203" pitchFamily="34" charset="0"/>
                </a:rPr>
                <a:t> Excel-vinduet:</a:t>
              </a:r>
            </a:p>
            <a:p>
              <a:pPr lvl="0" rtl="0">
                <a:defRPr/>
              </a:pPr>
              <a:r>
                <a:rPr lang="en-US" sz="1100" kern="0" baseline="0">
                  <a:solidFill>
                    <a:schemeClr val="bg2">
                      <a:lumMod val="25000"/>
                    </a:schemeClr>
                  </a:solidFill>
                  <a:latin typeface="+mn-lt"/>
                  <a:ea typeface="Segoe UI" pitchFamily="34" charset="0"/>
                  <a:cs typeface="Segoe UI Light" panose="020B0502040204020203" pitchFamily="34" charset="0"/>
                </a:rPr>
                <a:t/>
              </a: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nb-no" sz="1100" kern="0" baseline="0">
                  <a:solidFill>
                    <a:schemeClr val="bg2">
                      <a:lumMod val="25000"/>
                    </a:schemeClr>
                  </a:solidFill>
                  <a:latin typeface="+mn-lt"/>
                  <a:ea typeface="Segoe UI" pitchFamily="34" charset="0"/>
                  <a:cs typeface="Segoe UI Light" panose="020B0502040204020203" pitchFamily="34" charset="0"/>
                </a:rPr>
                <a:t>Dette kalles statuslinjen, og her kan du raskt finne en sum og andre detaljer om en merket celle eller et område.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676274</xdr:colOff>
      <xdr:row>15</xdr:row>
      <xdr:rowOff>28576</xdr:rowOff>
    </xdr:from>
    <xdr:to>
      <xdr:col>9</xdr:col>
      <xdr:colOff>257173</xdr:colOff>
      <xdr:row>22</xdr:row>
      <xdr:rowOff>85725</xdr:rowOff>
    </xdr:to>
    <xdr:grpSp>
      <xdr:nvGrpSpPr>
        <xdr:cNvPr id="207" name="Gruppe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8972549" y="3457576"/>
          <a:ext cx="2714624" cy="1390649"/>
          <a:chOff x="9048750" y="3743325"/>
          <a:chExt cx="2839722" cy="1390649"/>
        </a:xfrm>
      </xdr:grpSpPr>
      <xdr:sp macro="" textlink="">
        <xdr:nvSpPr>
          <xdr:cNvPr id="208" name="Trinn"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23983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panose="020B0502040204020203" pitchFamily="34" charset="0"/>
              </a:rPr>
              <a:t>EKSTRAPOENG</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nb-no" sz="1100" b="0" i="0" kern="1200" baseline="0">
                <a:solidFill>
                  <a:schemeClr val="dk1"/>
                </a:solidFill>
                <a:effectLst/>
                <a:latin typeface="+mn-lt"/>
                <a:ea typeface="+mn-ea"/>
                <a:cs typeface="+mn-cs"/>
              </a:rPr>
              <a:t>Prøv </a:t>
            </a:r>
            <a:r>
              <a:rPr lang="nb-no" sz="1100" b="1" i="0" kern="1200" baseline="0">
                <a:solidFill>
                  <a:schemeClr val="dk1"/>
                </a:solidFill>
                <a:effectLst/>
                <a:latin typeface="+mn-lt"/>
                <a:ea typeface="+mn-ea"/>
                <a:cs typeface="+mn-cs"/>
              </a:rPr>
              <a:t>ANTALL</a:t>
            </a:r>
            <a:r>
              <a:rPr lang="nb-no" sz="1100" b="0" i="0" kern="1200" baseline="0">
                <a:solidFill>
                  <a:schemeClr val="dk1"/>
                </a:solidFill>
                <a:effectLst/>
                <a:latin typeface="+mn-lt"/>
                <a:ea typeface="+mn-ea"/>
                <a:cs typeface="+mn-cs"/>
              </a:rPr>
              <a:t>-funksjonen ved å bruke en av metodene du allerede har prøvd. </a:t>
            </a:r>
            <a:r>
              <a:rPr lang="nb-no" sz="1100" b="1" i="0" kern="1200" baseline="0">
                <a:solidFill>
                  <a:schemeClr val="dk1"/>
                </a:solidFill>
                <a:effectLst/>
                <a:latin typeface="+mn-lt"/>
                <a:ea typeface="+mn-ea"/>
                <a:cs typeface="+mn-cs"/>
              </a:rPr>
              <a:t>ANTALL-</a:t>
            </a:r>
            <a:r>
              <a:rPr lang="nb-no" sz="1100" b="0" i="0" kern="1200" baseline="0">
                <a:solidFill>
                  <a:schemeClr val="dk1"/>
                </a:solidFill>
                <a:effectLst/>
                <a:latin typeface="+mn-lt"/>
                <a:ea typeface="+mn-ea"/>
                <a:cs typeface="+mn-cs"/>
              </a:rPr>
              <a:t>funksjonen teller antall celler i et område som inneholder tall.</a:t>
            </a:r>
          </a:p>
        </xdr:txBody>
      </xdr:sp>
      <xdr:pic>
        <xdr:nvPicPr>
          <xdr:cNvPr id="209" name="Bånd for ekstrapoeng:" descr="Dekorativt bånd">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xmlns="" r:embed="rId15"/>
              </a:ext>
            </a:extLst>
          </a:blip>
          <a:stretch>
            <a:fillRect/>
          </a:stretch>
        </xdr:blipFill>
        <xdr:spPr>
          <a:xfrm>
            <a:off x="9287099" y="3950551"/>
            <a:ext cx="474289" cy="439736"/>
          </a:xfrm>
          <a:prstGeom prst="rect">
            <a:avLst/>
          </a:prstGeom>
        </xdr:spPr>
      </xdr:pic>
      <xdr:sp macro="" textlink="">
        <xdr:nvSpPr>
          <xdr:cNvPr id="210" name="Pil for ekstrapoeng" descr="Pil">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355809</xdr:colOff>
      <xdr:row>24</xdr:row>
      <xdr:rowOff>47630</xdr:rowOff>
    </xdr:from>
    <xdr:to>
      <xdr:col>1</xdr:col>
      <xdr:colOff>5241372</xdr:colOff>
      <xdr:row>66</xdr:row>
      <xdr:rowOff>47625</xdr:rowOff>
    </xdr:to>
    <xdr:grpSp>
      <xdr:nvGrpSpPr>
        <xdr:cNvPr id="4" name="Gruppe 3">
          <a:extLst>
            <a:ext uri="{FF2B5EF4-FFF2-40B4-BE49-F238E27FC236}">
              <a16:creationId xmlns:a16="http://schemas.microsoft.com/office/drawing/2014/main" id="{F60B4319-44A9-469F-A62C-1D9E3BD387BB}"/>
            </a:ext>
          </a:extLst>
        </xdr:cNvPr>
        <xdr:cNvGrpSpPr/>
      </xdr:nvGrpSpPr>
      <xdr:grpSpPr>
        <a:xfrm>
          <a:off x="355809" y="5191130"/>
          <a:ext cx="5733288" cy="8000995"/>
          <a:chOff x="355809" y="4791079"/>
          <a:chExt cx="5733288" cy="8000996"/>
        </a:xfrm>
      </xdr:grpSpPr>
      <xdr:sp macro="" textlink="">
        <xdr:nvSpPr>
          <xdr:cNvPr id="227" name="Rektangel 226" descr="Bakgrunn">
            <a:extLst>
              <a:ext uri="{FF2B5EF4-FFF2-40B4-BE49-F238E27FC236}">
                <a16:creationId xmlns:a16="http://schemas.microsoft.com/office/drawing/2014/main" id="{FE05A65F-6F64-4D5F-8F2C-C74D8B5B4B8A}"/>
              </a:ext>
            </a:extLst>
          </xdr:cNvPr>
          <xdr:cNvSpPr/>
        </xdr:nvSpPr>
        <xdr:spPr>
          <a:xfrm>
            <a:off x="355809" y="4791079"/>
            <a:ext cx="5733288" cy="800099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28" name="Rett linje 227" descr="Dekorativ linje">
            <a:extLst>
              <a:ext uri="{FF2B5EF4-FFF2-40B4-BE49-F238E27FC236}">
                <a16:creationId xmlns:a16="http://schemas.microsoft.com/office/drawing/2014/main" id="{E01E9DE0-78BF-4EAC-AF4D-2F1BE5EF054F}"/>
              </a:ext>
            </a:extLst>
          </xdr:cNvPr>
          <xdr:cNvCxnSpPr>
            <a:cxnSpLocks/>
          </xdr:cNvCxnSpPr>
        </xdr:nvCxnSpPr>
        <xdr:spPr>
          <a:xfrm>
            <a:off x="549298" y="54658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Rett linje 228" descr="Dekorativ linje">
            <a:extLst>
              <a:ext uri="{FF2B5EF4-FFF2-40B4-BE49-F238E27FC236}">
                <a16:creationId xmlns:a16="http://schemas.microsoft.com/office/drawing/2014/main" id="{178E934D-C0C4-4CD9-B5EC-2F0A9FC59848}"/>
              </a:ext>
            </a:extLst>
          </xdr:cNvPr>
          <xdr:cNvCxnSpPr>
            <a:cxnSpLocks/>
          </xdr:cNvCxnSpPr>
        </xdr:nvCxnSpPr>
        <xdr:spPr>
          <a:xfrm>
            <a:off x="549298" y="12573147"/>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Trinn" descr="Mer om funksjoner&#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om funksjoner</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Trinn"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559755"/>
            <a:ext cx="5255562" cy="3069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Gå </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til </a:t>
            </a:r>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Formler</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-fanen, og bla gjennom </a:t>
            </a:r>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Funksjonsbibliotek</a:t>
            </a:r>
            <a:r>
              <a:rPr lang="nb-no"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b="0" kern="1200" baseline="0">
                <a:solidFill>
                  <a:schemeClr val="dk1"/>
                </a:solidFill>
                <a:effectLst/>
                <a:latin typeface="Segoe UI" panose="020B0502040204020203" pitchFamily="34" charset="0"/>
                <a:ea typeface="+mn-ea"/>
                <a:cs typeface="Segoe UI" panose="020B0502040204020203" pitchFamily="34" charset="0"/>
              </a:rPr>
              <a:t>der funksjoner er oppført etter kategori, som</a:t>
            </a:r>
            <a:r>
              <a:rPr lang="nb-no" sz="1100" b="1" kern="1200" baseline="0">
                <a:solidFill>
                  <a:schemeClr val="dk1"/>
                </a:solidFill>
                <a:effectLst/>
                <a:latin typeface="Segoe UI" panose="020B0502040204020203" pitchFamily="34" charset="0"/>
                <a:ea typeface="+mn-ea"/>
                <a:cs typeface="Segoe UI" panose="020B0502040204020203" pitchFamily="34" charset="0"/>
              </a:rPr>
              <a:t> Tekst</a:t>
            </a:r>
            <a:r>
              <a:rPr lang="nb-no" sz="1100" b="0" kern="1200" baseline="0">
                <a:solidFill>
                  <a:schemeClr val="dk1"/>
                </a:solidFill>
                <a:effectLst/>
                <a:latin typeface="Segoe UI" panose="020B0502040204020203" pitchFamily="34" charset="0"/>
                <a:ea typeface="+mn-ea"/>
                <a:cs typeface="Segoe UI" panose="020B0502040204020203" pitchFamily="34" charset="0"/>
              </a:rPr>
              <a:t>,</a:t>
            </a:r>
            <a:r>
              <a:rPr lang="nb-no" sz="1100" b="1" kern="1200" baseline="0">
                <a:solidFill>
                  <a:schemeClr val="dk1"/>
                </a:solidFill>
                <a:effectLst/>
                <a:latin typeface="Segoe UI" panose="020B0502040204020203" pitchFamily="34" charset="0"/>
                <a:ea typeface="+mn-ea"/>
                <a:cs typeface="Segoe UI" panose="020B0502040204020203" pitchFamily="34" charset="0"/>
              </a:rPr>
              <a:t> Dato og klokkeslett</a:t>
            </a:r>
            <a:r>
              <a:rPr lang="nb-no" sz="1100" kern="1200" baseline="0">
                <a:solidFill>
                  <a:schemeClr val="dk1"/>
                </a:solidFill>
                <a:effectLst/>
                <a:latin typeface="Segoe UI" panose="020B0502040204020203" pitchFamily="34" charset="0"/>
                <a:ea typeface="+mn-ea"/>
                <a:cs typeface="Segoe UI" panose="020B0502040204020203" pitchFamily="34" charset="0"/>
              </a:rPr>
              <a:t> og så videre.</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a:t>
            </a:r>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Sett inn funksjon</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kan du søke etter funksjoner etter navn, og starte en funksjonsveiviser som du kan bruke til å bygge en formel.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Når du begynner å skrive inn et funksjonsnavn etter at du har trykket på </a:t>
            </a:r>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nb-no"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starter Excel </a:t>
            </a:r>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som vil vise alle funksjonene som begynner med bokstavene du skriver inn. Når du finner den du vil bruke, trykker du på TAB, og Excel vil automatisk fullføre funksjonsnavnet og sette inn startparentesen for deg. De valgfrie og nødvendige argumentene vil også vises.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r>
            <a:b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Nå skal vi se på oppbygningen av noen funksjoner. </a:t>
            </a:r>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SUMMER-</a:t>
            </a:r>
            <a:r>
              <a:rPr lang="nb-no"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funksjonen er strukturert slik:</a:t>
            </a:r>
            <a:endParaRPr lang="en-U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1231036</xdr:colOff>
      <xdr:row>38</xdr:row>
      <xdr:rowOff>133351</xdr:rowOff>
    </xdr:from>
    <xdr:to>
      <xdr:col>1</xdr:col>
      <xdr:colOff>2888179</xdr:colOff>
      <xdr:row>41</xdr:row>
      <xdr:rowOff>152327</xdr:rowOff>
    </xdr:to>
    <xdr:pic>
      <xdr:nvPicPr>
        <xdr:cNvPr id="213" name="Bilde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xdr:blipFill>
      <xdr:spPr>
        <a:xfrm>
          <a:off x="2078761" y="7943851"/>
          <a:ext cx="1657143" cy="590476"/>
        </a:xfrm>
        <a:prstGeom prst="rect">
          <a:avLst/>
        </a:prstGeom>
      </xdr:spPr>
    </xdr:pic>
    <xdr:clientData/>
  </xdr:twoCellAnchor>
  <xdr:twoCellAnchor>
    <xdr:from>
      <xdr:col>1</xdr:col>
      <xdr:colOff>625010</xdr:colOff>
      <xdr:row>44</xdr:row>
      <xdr:rowOff>66676</xdr:rowOff>
    </xdr:from>
    <xdr:to>
      <xdr:col>1</xdr:col>
      <xdr:colOff>3914288</xdr:colOff>
      <xdr:row>54</xdr:row>
      <xdr:rowOff>7348</xdr:rowOff>
    </xdr:to>
    <xdr:grpSp>
      <xdr:nvGrpSpPr>
        <xdr:cNvPr id="214" name="Gruppe 213">
          <a:extLst>
            <a:ext uri="{FF2B5EF4-FFF2-40B4-BE49-F238E27FC236}">
              <a16:creationId xmlns:a16="http://schemas.microsoft.com/office/drawing/2014/main" id="{FB827C73-8C3F-460A-9D51-BF988EA48D11}"/>
            </a:ext>
          </a:extLst>
        </xdr:cNvPr>
        <xdr:cNvGrpSpPr/>
      </xdr:nvGrpSpPr>
      <xdr:grpSpPr>
        <a:xfrm>
          <a:off x="1472735" y="9020176"/>
          <a:ext cx="3289278" cy="1845672"/>
          <a:chOff x="4386251" y="4314825"/>
          <a:chExt cx="3267857" cy="1845672"/>
        </a:xfrm>
      </xdr:grpSpPr>
      <xdr:sp macro="" textlink="">
        <xdr:nvSpPr>
          <xdr:cNvPr id="219" name="txt_Formel" descr="=SUMMER(D38:D41) ">
            <a:extLst>
              <a:ext uri="{FF2B5EF4-FFF2-40B4-BE49-F238E27FC236}">
                <a16:creationId xmlns:a16="http://schemas.microsoft.com/office/drawing/2014/main" id="{7E312E8D-370B-4CB1-9C30-9E10D575E721}"/>
              </a:ext>
            </a:extLst>
          </xdr:cNvPr>
          <xdr:cNvSpPr txBox="1"/>
        </xdr:nvSpPr>
        <xdr:spPr>
          <a:xfrm>
            <a:off x="4386251"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nb-no" sz="2000">
                <a:solidFill>
                  <a:srgbClr val="000000"/>
                </a:solidFill>
                <a:effectLst/>
                <a:latin typeface="Courier New" panose="02070309020205020404" pitchFamily="49" charset="0"/>
                <a:ea typeface="Times New Roman" panose="02020603050405020304" pitchFamily="18" charset="0"/>
              </a:rPr>
              <a:t>=SUMMER(D35:D38;H:H)</a:t>
            </a:r>
            <a:endParaRPr lang="en-US" sz="2000">
              <a:effectLst/>
              <a:latin typeface="Courier New" panose="02070309020205020404" pitchFamily="49" charset="0"/>
              <a:ea typeface="Times New Roman" panose="02020603050405020304" pitchFamily="18" charset="0"/>
            </a:endParaRPr>
          </a:p>
        </xdr:txBody>
      </xdr:sp>
      <xdr:grpSp>
        <xdr:nvGrpSpPr>
          <xdr:cNvPr id="220" name="Gruppe 219">
            <a:extLst>
              <a:ext uri="{FF2B5EF4-FFF2-40B4-BE49-F238E27FC236}">
                <a16:creationId xmlns:a16="http://schemas.microsoft.com/office/drawing/2014/main" id="{EA425C25-3538-467E-9C7D-913A4CCFBE52}"/>
              </a:ext>
            </a:extLst>
          </xdr:cNvPr>
          <xdr:cNvGrpSpPr/>
        </xdr:nvGrpSpPr>
        <xdr:grpSpPr>
          <a:xfrm>
            <a:off x="4499372" y="4314825"/>
            <a:ext cx="3154736" cy="1394628"/>
            <a:chOff x="4499372" y="4314825"/>
            <a:chExt cx="3154736" cy="1394628"/>
          </a:xfrm>
        </xdr:grpSpPr>
        <xdr:sp macro="" textlink="">
          <xdr:nvSpPr>
            <xdr:cNvPr id="221" name="FormelKlammeparentesØvre">
              <a:extLst>
                <a:ext uri="{FF2B5EF4-FFF2-40B4-BE49-F238E27FC236}">
                  <a16:creationId xmlns:a16="http://schemas.microsoft.com/office/drawing/2014/main" id="{70C6032A-6C2C-406B-8451-B3D14C49A6BC}"/>
                </a:ext>
              </a:extLst>
            </xdr:cNvPr>
            <xdr:cNvSpPr/>
          </xdr:nvSpPr>
          <xdr:spPr>
            <a:xfrm rot="5400000">
              <a:off x="6822882" y="5180559"/>
              <a:ext cx="499277" cy="558511"/>
            </a:xfrm>
            <a:prstGeom prst="leftBrace">
              <a:avLst>
                <a:gd name="adj1" fmla="val 8333"/>
                <a:gd name="adj2" fmla="val 26469"/>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2" name="FormelKlammeparentesØvre">
              <a:extLst>
                <a:ext uri="{FF2B5EF4-FFF2-40B4-BE49-F238E27FC236}">
                  <a16:creationId xmlns:a16="http://schemas.microsoft.com/office/drawing/2014/main" id="{56068F5B-8EA0-44DA-8571-8698F744FFA6}"/>
                </a:ext>
              </a:extLst>
            </xdr:cNvPr>
            <xdr:cNvSpPr/>
          </xdr:nvSpPr>
          <xdr:spPr>
            <a:xfrm rot="5400000">
              <a:off x="5862483" y="4921652"/>
              <a:ext cx="499277" cy="1057275"/>
            </a:xfrm>
            <a:prstGeom prst="leftBrace">
              <a:avLst>
                <a:gd name="adj1" fmla="val 8333"/>
                <a:gd name="adj2" fmla="val 5162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3" name="FormelKlammeparentesØvre">
              <a:extLst>
                <a:ext uri="{FF2B5EF4-FFF2-40B4-BE49-F238E27FC236}">
                  <a16:creationId xmlns:a16="http://schemas.microsoft.com/office/drawing/2014/main" id="{B06AACB5-79F8-4B5A-828E-3C81B8A6126C}"/>
                </a:ext>
              </a:extLst>
            </xdr:cNvPr>
            <xdr:cNvSpPr/>
          </xdr:nvSpPr>
          <xdr:spPr>
            <a:xfrm rot="5400000">
              <a:off x="4763023" y="4975318"/>
              <a:ext cx="499277" cy="93089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4" name="txt_FormelBildeforklaringØvre" descr="Funksjonens navn&#10;">
              <a:extLst>
                <a:ext uri="{FF2B5EF4-FFF2-40B4-BE49-F238E27FC236}">
                  <a16:creationId xmlns:a16="http://schemas.microsoft.com/office/drawing/2014/main" id="{A51B4DC7-A90C-4214-A9E2-B085B4A03BC0}"/>
                </a:ext>
              </a:extLst>
            </xdr:cNvPr>
            <xdr:cNvSpPr txBox="1">
              <a:spLocks noChangeArrowheads="1"/>
            </xdr:cNvSpPr>
          </xdr:nvSpPr>
          <xdr:spPr bwMode="auto">
            <a:xfrm>
              <a:off x="4499372" y="4314825"/>
              <a:ext cx="1013603"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Funksjonens navn.</a:t>
              </a:r>
            </a:p>
          </xdr:txBody>
        </xdr:sp>
        <xdr:sp macro="" textlink="">
          <xdr:nvSpPr>
            <xdr:cNvPr id="225" name="txt_FormelBildeforklaringØvre" descr="Det første argumentet. Det er nesten alltid påkrevd.&#10;&#10;">
              <a:extLst>
                <a:ext uri="{FF2B5EF4-FFF2-40B4-BE49-F238E27FC236}">
                  <a16:creationId xmlns:a16="http://schemas.microsoft.com/office/drawing/2014/main" id="{1AA6C65B-1638-43C3-9BBA-D39DAF05E74C}"/>
                </a:ext>
              </a:extLst>
            </xdr:cNvPr>
            <xdr:cNvSpPr txBox="1">
              <a:spLocks noChangeArrowheads="1"/>
            </xdr:cNvSpPr>
          </xdr:nvSpPr>
          <xdr:spPr bwMode="auto">
            <a:xfrm>
              <a:off x="5614046" y="4324350"/>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Det første argumentet. Det er nesten alltid påkrevd.</a:t>
              </a:r>
            </a:p>
          </xdr:txBody>
        </xdr:sp>
        <xdr:sp macro="" textlink="">
          <xdr:nvSpPr>
            <xdr:cNvPr id="226" name="txt_FormelBildeforklaringØvre" descr="Ekstra argument, atskilt med kommaer (,).&#10;&#10;">
              <a:extLst>
                <a:ext uri="{FF2B5EF4-FFF2-40B4-BE49-F238E27FC236}">
                  <a16:creationId xmlns:a16="http://schemas.microsoft.com/office/drawing/2014/main" id="{2E5F66AD-98E4-4B2A-B2BA-C09105B1A21B}"/>
                </a:ext>
              </a:extLst>
            </xdr:cNvPr>
            <xdr:cNvSpPr txBox="1">
              <a:spLocks noChangeArrowheads="1"/>
            </xdr:cNvSpPr>
          </xdr:nvSpPr>
          <xdr:spPr bwMode="auto">
            <a:xfrm>
              <a:off x="6680970" y="4333875"/>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Ekstra argument, atskilt med kommaer (;).</a:t>
              </a:r>
            </a:p>
          </xdr:txBody>
        </xdr:sp>
      </xdr:grpSp>
    </xdr:grpSp>
    <xdr:clientData/>
  </xdr:twoCellAnchor>
  <xdr:twoCellAnchor>
    <xdr:from>
      <xdr:col>0</xdr:col>
      <xdr:colOff>547558</xdr:colOff>
      <xdr:row>52</xdr:row>
      <xdr:rowOff>152401</xdr:rowOff>
    </xdr:from>
    <xdr:to>
      <xdr:col>1</xdr:col>
      <xdr:colOff>5048250</xdr:colOff>
      <xdr:row>57</xdr:row>
      <xdr:rowOff>47625</xdr:rowOff>
    </xdr:to>
    <xdr:sp macro="" textlink="">
      <xdr:nvSpPr>
        <xdr:cNvPr id="215" name="txt_Trinn" descr="Hvis SUMMER-funksjonen kunne snakke, ville den si: Returner summen av alle verdiene i cellene D38 til D41, og alle i kolonne H. Nå skal vi prøve en funksjon som ikke krever noen argumenter.&#10;">
          <a:extLst>
            <a:ext uri="{FF2B5EF4-FFF2-40B4-BE49-F238E27FC236}">
              <a16:creationId xmlns:a16="http://schemas.microsoft.com/office/drawing/2014/main" id="{22A1C554-76ED-4E49-A496-849BD442214B}"/>
            </a:ext>
          </a:extLst>
        </xdr:cNvPr>
        <xdr:cNvSpPr txBox="1"/>
      </xdr:nvSpPr>
      <xdr:spPr>
        <a:xfrm>
          <a:off x="547558" y="10629901"/>
          <a:ext cx="5348417" cy="847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Hvis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-funksjonen kunne snakke, ville den si: «Returner summen av alle verdiene i cellene D35 til D38, og alle i kolonne H».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Nå skal vi prøve en funksjon som ikke krever noen argumenter.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387813</xdr:colOff>
      <xdr:row>58</xdr:row>
      <xdr:rowOff>114301</xdr:rowOff>
    </xdr:from>
    <xdr:to>
      <xdr:col>1</xdr:col>
      <xdr:colOff>3656793</xdr:colOff>
      <xdr:row>65</xdr:row>
      <xdr:rowOff>169273</xdr:rowOff>
    </xdr:to>
    <xdr:grpSp>
      <xdr:nvGrpSpPr>
        <xdr:cNvPr id="3" name="Gruppe 2">
          <a:extLst>
            <a:ext uri="{FF2B5EF4-FFF2-40B4-BE49-F238E27FC236}">
              <a16:creationId xmlns:a16="http://schemas.microsoft.com/office/drawing/2014/main" id="{A1A853C7-B6EC-45D3-A4D6-9D928865ED9B}"/>
            </a:ext>
          </a:extLst>
        </xdr:cNvPr>
        <xdr:cNvGrpSpPr/>
      </xdr:nvGrpSpPr>
      <xdr:grpSpPr>
        <a:xfrm>
          <a:off x="1235538" y="11734801"/>
          <a:ext cx="3268980" cy="1388472"/>
          <a:chOff x="1511763" y="11125201"/>
          <a:chExt cx="3268980" cy="1388472"/>
        </a:xfrm>
      </xdr:grpSpPr>
      <xdr:sp macro="" textlink="">
        <xdr:nvSpPr>
          <xdr:cNvPr id="216" name="FormelKlammeparentesØvre">
            <a:extLst>
              <a:ext uri="{FF2B5EF4-FFF2-40B4-BE49-F238E27FC236}">
                <a16:creationId xmlns:a16="http://schemas.microsoft.com/office/drawing/2014/main" id="{47A65F16-B2A6-46A3-B669-E6D2D5A6ECEB}"/>
              </a:ext>
            </a:extLst>
          </xdr:cNvPr>
          <xdr:cNvSpPr/>
        </xdr:nvSpPr>
        <xdr:spPr>
          <a:xfrm rot="5400000">
            <a:off x="2900523" y="11324605"/>
            <a:ext cx="499277" cy="91962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7" name="txt_Formel" descr="=IDAG()">
            <a:extLst>
              <a:ext uri="{FF2B5EF4-FFF2-40B4-BE49-F238E27FC236}">
                <a16:creationId xmlns:a16="http://schemas.microsoft.com/office/drawing/2014/main" id="{22DC5E2D-9AE9-4EFE-B800-9356D8B70BA7}"/>
              </a:ext>
            </a:extLst>
          </xdr:cNvPr>
          <xdr:cNvSpPr txBox="1"/>
        </xdr:nvSpPr>
        <xdr:spPr>
          <a:xfrm>
            <a:off x="2560450"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nb-no" sz="2000">
                <a:solidFill>
                  <a:srgbClr val="000000"/>
                </a:solidFill>
                <a:effectLst/>
                <a:latin typeface="Courier New" panose="02070309020205020404" pitchFamily="49" charset="0"/>
                <a:ea typeface="Times New Roman" panose="02020603050405020304" pitchFamily="18" charset="0"/>
              </a:rPr>
              <a:t>=IDAG()</a:t>
            </a:r>
            <a:endParaRPr lang="en-US" sz="2000">
              <a:effectLst/>
              <a:latin typeface="Courier New" panose="02070309020205020404" pitchFamily="49" charset="0"/>
              <a:ea typeface="Times New Roman" panose="02020603050405020304" pitchFamily="18" charset="0"/>
            </a:endParaRPr>
          </a:p>
        </xdr:txBody>
      </xdr:sp>
      <xdr:sp macro="" textlink="">
        <xdr:nvSpPr>
          <xdr:cNvPr id="218" name="txt_FormelBildeforklaringØvre" descr="IDAG-funksjonen returnerer dagens dato. Den oppdateres automatisk når Excel beregner på nytt.&#10;&#10;">
            <a:extLst>
              <a:ext uri="{FF2B5EF4-FFF2-40B4-BE49-F238E27FC236}">
                <a16:creationId xmlns:a16="http://schemas.microsoft.com/office/drawing/2014/main" id="{52549E0D-FD3F-475B-B881-0D180B27FDC0}"/>
              </a:ext>
            </a:extLst>
          </xdr:cNvPr>
          <xdr:cNvSpPr txBox="1">
            <a:spLocks noChangeArrowheads="1"/>
          </xdr:cNvSpPr>
        </xdr:nvSpPr>
        <xdr:spPr bwMode="auto">
          <a:xfrm>
            <a:off x="1511763" y="11125201"/>
            <a:ext cx="3268980"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b="1">
                <a:effectLst/>
                <a:latin typeface="Calibri" panose="020F0502020204030204" pitchFamily="34" charset="0"/>
                <a:ea typeface="Calibri" panose="020F0502020204030204" pitchFamily="34" charset="0"/>
                <a:cs typeface="Times New Roman" panose="02020603050405020304" pitchFamily="18" charset="0"/>
              </a:rPr>
              <a:t>IDAG-</a:t>
            </a:r>
            <a:r>
              <a:rPr lang="nb-no" sz="1100" b="0">
                <a:effectLst/>
                <a:latin typeface="Calibri" panose="020F0502020204030204" pitchFamily="34" charset="0"/>
                <a:ea typeface="Calibri" panose="020F0502020204030204" pitchFamily="34" charset="0"/>
                <a:cs typeface="Times New Roman" panose="02020603050405020304" pitchFamily="18" charset="0"/>
              </a:rPr>
              <a:t>funksjonen returnerer dagens dato</a:t>
            </a:r>
            <a:r>
              <a:rPr lang="nb-no" sz="1100" b="1">
                <a:effectLst/>
                <a:latin typeface="Calibri" panose="020F0502020204030204" pitchFamily="34" charset="0"/>
                <a:ea typeface="Calibri" panose="020F0502020204030204" pitchFamily="34" charset="0"/>
                <a:cs typeface="Times New Roman" panose="02020603050405020304" pitchFamily="18" charset="0"/>
              </a:rPr>
              <a:t>.</a:t>
            </a:r>
            <a:r>
              <a:rPr lang="nb-no" sz="1100">
                <a:effectLst/>
                <a:latin typeface="Calibri" panose="020F0502020204030204" pitchFamily="34" charset="0"/>
                <a:ea typeface="Calibri" panose="020F0502020204030204" pitchFamily="34" charset="0"/>
                <a:cs typeface="Times New Roman" panose="02020603050405020304" pitchFamily="18" charset="0"/>
              </a:rPr>
              <a:t> Den oppdateres automatisk</a:t>
            </a:r>
            <a:r>
              <a:rPr lang="nb-no" sz="1100" baseline="0">
                <a:effectLst/>
                <a:latin typeface="Calibri" panose="020F0502020204030204" pitchFamily="34" charset="0"/>
                <a:ea typeface="Calibri" panose="020F0502020204030204" pitchFamily="34" charset="0"/>
                <a:cs typeface="Times New Roman" panose="02020603050405020304" pitchFamily="18" charset="0"/>
              </a:rPr>
              <a:t> når Excel beregner på nytt.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352423</xdr:rowOff>
    </xdr:from>
    <xdr:to>
      <xdr:col>1</xdr:col>
      <xdr:colOff>5229225</xdr:colOff>
      <xdr:row>23</xdr:row>
      <xdr:rowOff>161924</xdr:rowOff>
    </xdr:to>
    <xdr:grpSp>
      <xdr:nvGrpSpPr>
        <xdr:cNvPr id="232" name="Gruppe 231">
          <a:extLst>
            <a:ext uri="{FF2B5EF4-FFF2-40B4-BE49-F238E27FC236}">
              <a16:creationId xmlns:a16="http://schemas.microsoft.com/office/drawing/2014/main" id="{7A4FA281-7222-4655-A76E-27AE33A3FF1C}"/>
            </a:ext>
          </a:extLst>
        </xdr:cNvPr>
        <xdr:cNvGrpSpPr/>
      </xdr:nvGrpSpPr>
      <xdr:grpSpPr>
        <a:xfrm>
          <a:off x="342900" y="352423"/>
          <a:ext cx="5734050" cy="4762501"/>
          <a:chOff x="323850" y="276223"/>
          <a:chExt cx="5734050" cy="4578912"/>
        </a:xfrm>
      </xdr:grpSpPr>
      <xdr:sp macro="" textlink="">
        <xdr:nvSpPr>
          <xdr:cNvPr id="233" name="txt_InnføringBakgrunn" descr="Bakgrunn">
            <a:extLst>
              <a:ext uri="{FF2B5EF4-FFF2-40B4-BE49-F238E27FC236}">
                <a16:creationId xmlns:a16="http://schemas.microsoft.com/office/drawing/2014/main" id="{2E503384-DBF5-4D47-BF12-EEAC0918D4AA}"/>
              </a:ext>
            </a:extLst>
          </xdr:cNvPr>
          <xdr:cNvSpPr/>
        </xdr:nvSpPr>
        <xdr:spPr>
          <a:xfrm>
            <a:off x="323850" y="276223"/>
            <a:ext cx="5734050" cy="457891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txt_InnføringTopptekst" descr="Innføring i funksjoner">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Innføring i funksjoner</a:t>
            </a:r>
          </a:p>
        </xdr:txBody>
      </xdr:sp>
      <xdr:cxnSp macro="">
        <xdr:nvCxnSpPr>
          <xdr:cNvPr id="235" name="txt_InnføringLinje1" descr="Dekorativ linje">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txt_InnføringLinje2" descr="Dekorativ linje">
            <a:extLst>
              <a:ext uri="{FF2B5EF4-FFF2-40B4-BE49-F238E27FC236}">
                <a16:creationId xmlns:a16="http://schemas.microsoft.com/office/drawing/2014/main" id="{EEEF91CB-D253-4B04-B06F-EF082C03A170}"/>
              </a:ext>
            </a:extLst>
          </xdr:cNvPr>
          <xdr:cNvCxnSpPr>
            <a:cxnSpLocks/>
          </xdr:cNvCxnSpPr>
        </xdr:nvCxnSpPr>
        <xdr:spPr>
          <a:xfrm>
            <a:off x="536578" y="409160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txt_InnføringIntroduksjon" descr="Funksjoner gir deg muligheten til å gjøre en rekke ting, som å utføre matematiske operasjoner, slå opp verdier eller beregne datoer og klokkeslett. La oss prøve noen måter å legge sammen verdier på, med SUMMER-funksjonen.&#10;">
            <a:extLst>
              <a:ext uri="{FF2B5EF4-FFF2-40B4-BE49-F238E27FC236}">
                <a16:creationId xmlns:a16="http://schemas.microsoft.com/office/drawing/2014/main" id="{D14E5F97-98FC-4309-B1F6-64DC7B7C29DE}"/>
              </a:ext>
            </a:extLst>
          </xdr:cNvPr>
          <xdr:cNvSpPr txBox="1"/>
        </xdr:nvSpPr>
        <xdr:spPr>
          <a:xfrm>
            <a:off x="543088" y="976391"/>
            <a:ext cx="5251444" cy="618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Funksjoner gir deg muligheten til å gjøre en rekke ting, som å utføre matematiske operasjoner, slå opp verdier eller beregne datoer og klokkeslett. La oss prøve noen måter å legge sammen verdier på, med </a:t>
            </a:r>
            <a:r>
              <a:rPr lang="nb-no"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SUMMER</a:t>
            </a:r>
            <a:r>
              <a:rPr lang="nb-no"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-funksjonen.</a:t>
            </a:r>
          </a:p>
        </xdr:txBody>
      </xdr:sp>
      <xdr:grpSp>
        <xdr:nvGrpSpPr>
          <xdr:cNvPr id="238" name="grp_Trinn">
            <a:extLst>
              <a:ext uri="{FF2B5EF4-FFF2-40B4-BE49-F238E27FC236}">
                <a16:creationId xmlns:a16="http://schemas.microsoft.com/office/drawing/2014/main" id="{B0D2ED24-6683-4531-B8F5-0F2F4933BA4A}"/>
              </a:ext>
            </a:extLst>
          </xdr:cNvPr>
          <xdr:cNvGrpSpPr/>
        </xdr:nvGrpSpPr>
        <xdr:grpSpPr>
          <a:xfrm>
            <a:off x="542925" y="1638300"/>
            <a:ext cx="5295901" cy="808329"/>
            <a:chOff x="609600" y="7810500"/>
            <a:chExt cx="5261542" cy="808329"/>
          </a:xfrm>
        </xdr:grpSpPr>
        <xdr:sp macro="" textlink="">
          <xdr:nvSpPr>
            <xdr:cNvPr id="247" name="txt_Trinn" descr="Under Beløp-kolonnen for frukt (celle D7) skriver du inn =SUMMER(D3:D6), eller skriv inn =SUMMER(, og merk deretter området med musepekeren. Trykk deretter på ENTER. Dette summerer verdiene i cellene D3, D4, D5 og D6. Svaret skal bli 170.&#10;&#10;&#10;&#10;">
              <a:extLst>
                <a:ext uri="{FF2B5EF4-FFF2-40B4-BE49-F238E27FC236}">
                  <a16:creationId xmlns:a16="http://schemas.microsoft.com/office/drawing/2014/main" id="{810A5AB8-1BE7-4AA1-A49C-BD6D215DAFA4}"/>
                </a:ext>
              </a:extLst>
            </xdr:cNvPr>
            <xdr:cNvSpPr txBox="1"/>
          </xdr:nvSpPr>
          <xdr:spPr>
            <a:xfrm>
              <a:off x="1017295" y="7833407"/>
              <a:ext cx="4853847" cy="785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Under Beløp-kolonnen for frukt (celle D7) skriver du inn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=SUMMER(D3:D6)</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eller skriv inn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merk deretter området med musen, og trykk på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Dette summerer verdiene i cellene D3, D4, D5 og D6. Svaret skal bli 170.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shp_Trinn" descr="1">
              <a:extLst>
                <a:ext uri="{FF2B5EF4-FFF2-40B4-BE49-F238E27FC236}">
                  <a16:creationId xmlns:a16="http://schemas.microsoft.com/office/drawing/2014/main" id="{F2FD6D3D-CB42-4E79-8228-3477BE73DC8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grpSp>
      <xdr:grpSp>
        <xdr:nvGrpSpPr>
          <xdr:cNvPr id="239" name="grp_Trinn">
            <a:extLst>
              <a:ext uri="{FF2B5EF4-FFF2-40B4-BE49-F238E27FC236}">
                <a16:creationId xmlns:a16="http://schemas.microsoft.com/office/drawing/2014/main" id="{D760DDB7-6B91-4E00-B2BE-F1BD6817C42A}"/>
              </a:ext>
            </a:extLst>
          </xdr:cNvPr>
          <xdr:cNvGrpSpPr/>
        </xdr:nvGrpSpPr>
        <xdr:grpSpPr>
          <a:xfrm>
            <a:off x="542925" y="2481980"/>
            <a:ext cx="5220101" cy="1008642"/>
            <a:chOff x="609600" y="8116017"/>
            <a:chExt cx="5186234" cy="1008642"/>
          </a:xfrm>
        </xdr:grpSpPr>
        <xdr:sp macro="" textlink="">
          <xdr:nvSpPr>
            <xdr:cNvPr id="245" name="txt_Trinn" descr="La oss nå prøve Autosummer. Velg den gule cellen i kolonnen for kjøtt (celle G7), og gå deretter til Formler &gt; Autosummer &gt; velg SUMMER. Du kan se at Excel automatisk setter inn formelen for deg. Trykk på ENTER for å bekrefte. Autosummer-funksjonen har alle de vanligste funksjonene.&#10;&#10;">
              <a:extLst>
                <a:ext uri="{FF2B5EF4-FFF2-40B4-BE49-F238E27FC236}">
                  <a16:creationId xmlns:a16="http://schemas.microsoft.com/office/drawing/2014/main" id="{C6CA8983-E35C-4984-9B4D-732042B193D4}"/>
                </a:ext>
              </a:extLst>
            </xdr:cNvPr>
            <xdr:cNvSpPr txBox="1"/>
          </xdr:nvSpPr>
          <xdr:spPr>
            <a:xfrm>
              <a:off x="1017295" y="8157975"/>
              <a:ext cx="4778539" cy="966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 oss nå prøve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Autosummer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Velg den gule cellen i kolonnen for kjøtt (celle G7), og gå deretter til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Formler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Autosummer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velg</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SUMMER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Du kan se at Excel automatisk setter inn formelen for deg. Trykk på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 å bekrefte.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Autosummer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-funksjonen har alle de vanligste funksjonene.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shp_Trinn" descr="2">
              <a:extLst>
                <a:ext uri="{FF2B5EF4-FFF2-40B4-BE49-F238E27FC236}">
                  <a16:creationId xmlns:a16="http://schemas.microsoft.com/office/drawing/2014/main" id="{09967B0C-29E8-4781-A6FA-F5CB00C8AEBC}"/>
                </a:ext>
              </a:extLst>
            </xdr:cNvPr>
            <xdr:cNvSpPr/>
          </xdr:nvSpPr>
          <xdr:spPr>
            <a:xfrm>
              <a:off x="609600" y="8116017"/>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grpSp>
      <xdr:grpSp>
        <xdr:nvGrpSpPr>
          <xdr:cNvPr id="240" name="Gruppe 239">
            <a:extLst>
              <a:ext uri="{FF2B5EF4-FFF2-40B4-BE49-F238E27FC236}">
                <a16:creationId xmlns:a16="http://schemas.microsoft.com/office/drawing/2014/main" id="{DCC331A5-B81B-407D-A604-3A6691EE3721}"/>
              </a:ext>
            </a:extLst>
          </xdr:cNvPr>
          <xdr:cNvGrpSpPr/>
        </xdr:nvGrpSpPr>
        <xdr:grpSpPr>
          <a:xfrm>
            <a:off x="542925" y="3372200"/>
            <a:ext cx="4533901" cy="601091"/>
            <a:chOff x="561975" y="3181700"/>
            <a:chExt cx="4533901" cy="601091"/>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3181700"/>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sp macro="" textlink="">
          <xdr:nvSpPr>
            <xdr:cNvPr id="242" name="Trinn" descr="Her er en praktisk hurtigtast. Velg celle D15, trykk på ALT= og deretter på ENTER. Dette setter automatisk inn SUMMER for deg.&#10;">
              <a:extLst>
                <a:ext uri="{FF2B5EF4-FFF2-40B4-BE49-F238E27FC236}">
                  <a16:creationId xmlns:a16="http://schemas.microsoft.com/office/drawing/2014/main" id="{560D1E18-37A7-48F2-AA0C-0AF6088AF0AB}"/>
                </a:ext>
              </a:extLst>
            </xdr:cNvPr>
            <xdr:cNvSpPr txBox="1"/>
          </xdr:nvSpPr>
          <xdr:spPr>
            <a:xfrm>
              <a:off x="987454" y="3227190"/>
              <a:ext cx="4108422" cy="55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 er en praktisk hurtigtast. Velg celle D15, og trykk deretter på 	        deretter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Dette angir automatisk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 deg.</a:t>
              </a:r>
            </a:p>
          </xdr:txBody>
        </xdr:sp>
        <xdr:sp macro="" textlink="">
          <xdr:nvSpPr>
            <xdr:cNvPr id="243" name="Er lik-tasten" descr="Er lik-tasten">
              <a:extLst>
                <a:ext uri="{FF2B5EF4-FFF2-40B4-BE49-F238E27FC236}">
                  <a16:creationId xmlns:a16="http://schemas.microsoft.com/office/drawing/2014/main" id="{CF33041B-BB98-41EE-BDDE-38D58DF9865E}"/>
                </a:ext>
              </a:extLst>
            </xdr:cNvPr>
            <xdr:cNvSpPr/>
          </xdr:nvSpPr>
          <xdr:spPr>
            <a:xfrm>
              <a:off x="1774955" y="3446644"/>
              <a:ext cx="425320" cy="20542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44" name="ALT-tasten" descr="ALT-tasten">
              <a:extLst>
                <a:ext uri="{FF2B5EF4-FFF2-40B4-BE49-F238E27FC236}">
                  <a16:creationId xmlns:a16="http://schemas.microsoft.com/office/drawing/2014/main" id="{0BFE17A4-7B91-43C3-90BB-12A4D5132A91}"/>
                </a:ext>
              </a:extLst>
            </xdr:cNvPr>
            <xdr:cNvSpPr/>
          </xdr:nvSpPr>
          <xdr:spPr>
            <a:xfrm>
              <a:off x="1283139" y="3446644"/>
              <a:ext cx="425320" cy="20542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clientData/>
  </xdr:twoCellAnchor>
  <xdr:twoCellAnchor>
    <xdr:from>
      <xdr:col>0</xdr:col>
      <xdr:colOff>647699</xdr:colOff>
      <xdr:row>20</xdr:row>
      <xdr:rowOff>133351</xdr:rowOff>
    </xdr:from>
    <xdr:to>
      <xdr:col>1</xdr:col>
      <xdr:colOff>2823974</xdr:colOff>
      <xdr:row>23</xdr:row>
      <xdr:rowOff>92775</xdr:rowOff>
    </xdr:to>
    <xdr:sp macro="" textlink="">
      <xdr:nvSpPr>
        <xdr:cNvPr id="249" name="Flere detaljer-knappen" descr="Velg et alternativ for å få mer informasjon.">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699" y="4514851"/>
          <a:ext cx="302400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Velg et alternativ for å få mer informasjon.</a:t>
          </a:r>
        </a:p>
      </xdr:txBody>
    </xdr:sp>
    <xdr:clientData/>
  </xdr:twoCellAnchor>
  <xdr:twoCellAnchor>
    <xdr:from>
      <xdr:col>1</xdr:col>
      <xdr:colOff>3858921</xdr:colOff>
      <xdr:row>20</xdr:row>
      <xdr:rowOff>133351</xdr:rowOff>
    </xdr:from>
    <xdr:to>
      <xdr:col>1</xdr:col>
      <xdr:colOff>5013351</xdr:colOff>
      <xdr:row>22</xdr:row>
      <xdr:rowOff>97250</xdr:rowOff>
    </xdr:to>
    <xdr:sp macro="" textlink="">
      <xdr:nvSpPr>
        <xdr:cNvPr id="250" name="Neste-knapp" descr="Neste trinn-knapp, hyperkoblet til neste ark">
          <a:hlinkClick xmlns:r="http://schemas.openxmlformats.org/officeDocument/2006/relationships" r:id="rId2" tooltip="Klikk her for å gå videre til neste regneark"/>
          <a:extLst>
            <a:ext uri="{FF2B5EF4-FFF2-40B4-BE49-F238E27FC236}">
              <a16:creationId xmlns:a16="http://schemas.microsoft.com/office/drawing/2014/main" id="{08AAD723-1A75-444B-BF90-661FB4EE2F13}"/>
            </a:ext>
          </a:extLst>
        </xdr:cNvPr>
        <xdr:cNvSpPr/>
      </xdr:nvSpPr>
      <xdr:spPr>
        <a:xfrm>
          <a:off x="4706646" y="4514851"/>
          <a:ext cx="1154430"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666753</xdr:colOff>
      <xdr:row>15</xdr:row>
      <xdr:rowOff>9525</xdr:rowOff>
    </xdr:from>
    <xdr:to>
      <xdr:col>9</xdr:col>
      <xdr:colOff>552451</xdr:colOff>
      <xdr:row>24</xdr:row>
      <xdr:rowOff>123825</xdr:rowOff>
    </xdr:to>
    <xdr:grpSp>
      <xdr:nvGrpSpPr>
        <xdr:cNvPr id="50" name="Gruppe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9315453" y="3438525"/>
          <a:ext cx="3190873" cy="1828800"/>
          <a:chOff x="9048750" y="3743325"/>
          <a:chExt cx="3337917" cy="1828800"/>
        </a:xfrm>
      </xdr:grpSpPr>
      <xdr:sp macro="" textlink="">
        <xdr:nvSpPr>
          <xdr:cNvPr id="51" name="Trinn"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2738025" cy="1666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panose="020B0502040204020203" pitchFamily="34" charset="0"/>
              </a:rPr>
              <a:t>EKSTRAPOENG</a:t>
            </a:r>
          </a:p>
          <a:p>
            <a:pPr lvl="0" rtl="0">
              <a:defRPr/>
            </a:pPr>
            <a:r>
              <a:rPr lang="nb-no" sz="1100"/>
              <a:t>Prøv å bruke</a:t>
            </a:r>
            <a:r>
              <a:rPr lang="nb-no" sz="1100" baseline="0"/>
              <a:t> </a:t>
            </a:r>
            <a:r>
              <a:rPr lang="nb-no" sz="1100" b="1"/>
              <a:t> MEDIAN </a:t>
            </a:r>
            <a:r>
              <a:rPr lang="nb-no" sz="1100" b="0"/>
              <a:t>eller</a:t>
            </a:r>
            <a:r>
              <a:rPr lang="nb-no" sz="1100" b="1"/>
              <a:t> MODUS</a:t>
            </a:r>
            <a:r>
              <a:rPr lang="nb-no" sz="1100"/>
              <a:t> her.</a:t>
            </a:r>
            <a:r>
              <a:rPr lang="nb-no" sz="1100" baseline="0"/>
              <a:t> </a:t>
            </a:r>
          </a:p>
          <a:p>
            <a:pPr lvl="0" rtl="0">
              <a:defRPr/>
            </a:pPr>
            <a:endParaRPr lang="en-US" sz="1100" baseline="0"/>
          </a:p>
          <a:p>
            <a:pPr lvl="0" rtl="0">
              <a:defRPr/>
            </a:pPr>
            <a:r>
              <a:rPr lang="nb-no" sz="1100" b="1" baseline="0"/>
              <a:t>MEDIAN</a:t>
            </a:r>
            <a:r>
              <a:rPr lang="nb-no" sz="1100" baseline="0"/>
              <a:t> gir deg verdien midt i datasettet, mens </a:t>
            </a:r>
            <a:r>
              <a:rPr lang="nb-no" sz="1100" b="1" baseline="0"/>
              <a:t>MODUS</a:t>
            </a:r>
            <a:r>
              <a:rPr lang="nb-no" sz="1100" baseline="0"/>
              <a:t> gir den verdien som forekommer oftest.</a:t>
            </a:r>
            <a:endParaRPr lang="en-US" sz="1100"/>
          </a:p>
        </xdr:txBody>
      </xdr:sp>
      <xdr:pic>
        <xdr:nvPicPr>
          <xdr:cNvPr id="52" name="Bånd for ekstrapoeng:" descr="Dekorativt bånd">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9287099" y="3950551"/>
            <a:ext cx="474289" cy="439736"/>
          </a:xfrm>
          <a:prstGeom prst="rect">
            <a:avLst/>
          </a:prstGeom>
        </xdr:spPr>
      </xdr:pic>
      <xdr:sp macro="" textlink="">
        <xdr:nvSpPr>
          <xdr:cNvPr id="53" name="Pil for ekstrapoeng" descr="Pil">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Forrige-knapp" descr="Gå tilbake til forrige ark">
          <a:hlinkClick xmlns:r="http://schemas.openxmlformats.org/officeDocument/2006/relationships" r:id="rId3" tooltip="Klikk her for å gå tilbake til forrige ark"/>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Forrige</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Neste-knapp" descr="Gå videre til neste ark">
          <a:hlinkClick xmlns:r="http://schemas.openxmlformats.org/officeDocument/2006/relationships" r:id="rId4" tooltip="Klikk her for å gå videre til neste regneark"/>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a:t>
          </a:r>
        </a:p>
      </xdr:txBody>
    </xdr:sp>
    <xdr:clientData/>
  </xdr:twoCellAnchor>
  <xdr:twoCellAnchor>
    <xdr:from>
      <xdr:col>0</xdr:col>
      <xdr:colOff>323850</xdr:colOff>
      <xdr:row>16</xdr:row>
      <xdr:rowOff>161926</xdr:rowOff>
    </xdr:from>
    <xdr:to>
      <xdr:col>1</xdr:col>
      <xdr:colOff>5172075</xdr:colOff>
      <xdr:row>29</xdr:row>
      <xdr:rowOff>85725</xdr:rowOff>
    </xdr:to>
    <xdr:grpSp>
      <xdr:nvGrpSpPr>
        <xdr:cNvPr id="3" name="Gruppe 2">
          <a:extLst>
            <a:ext uri="{FF2B5EF4-FFF2-40B4-BE49-F238E27FC236}">
              <a16:creationId xmlns:a16="http://schemas.microsoft.com/office/drawing/2014/main" id="{34477964-9438-41C6-89D0-AF7334519BC2}"/>
            </a:ext>
          </a:extLst>
        </xdr:cNvPr>
        <xdr:cNvGrpSpPr/>
      </xdr:nvGrpSpPr>
      <xdr:grpSpPr>
        <a:xfrm>
          <a:off x="323850" y="3781426"/>
          <a:ext cx="5695950" cy="2400299"/>
          <a:chOff x="323850" y="3781426"/>
          <a:chExt cx="5695950" cy="2400299"/>
        </a:xfrm>
      </xdr:grpSpPr>
      <xdr:sp macro="" textlink="">
        <xdr:nvSpPr>
          <xdr:cNvPr id="62" name="Rektangel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63" name="Trinn" descr="Mer informasjon på nettet&#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informasjon på nettet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Rett linje 63" descr="Dekorativ linje">
            <a:extLst>
              <a:ext uri="{FF2B5EF4-FFF2-40B4-BE49-F238E27FC236}">
                <a16:creationId xmlns:a16="http://schemas.microsoft.com/office/drawing/2014/main" id="{78F5D1BC-989A-47DA-B5D1-2BEA7D8D2D8A}"/>
              </a:ext>
            </a:extLst>
          </xdr:cNvPr>
          <xdr:cNvCxnSpPr>
            <a:cxnSpLocks/>
          </xdr:cNvCxnSpPr>
        </xdr:nvCxnSpPr>
        <xdr:spPr>
          <a:xfrm>
            <a:off x="557084" y="43271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Rett linje 64" descr="Dekorativ linje">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19</xdr:row>
      <xdr:rowOff>188044</xdr:rowOff>
    </xdr:from>
    <xdr:to>
      <xdr:col>1</xdr:col>
      <xdr:colOff>3467100</xdr:colOff>
      <xdr:row>21</xdr:row>
      <xdr:rowOff>166123</xdr:rowOff>
    </xdr:to>
    <xdr:grpSp>
      <xdr:nvGrpSpPr>
        <xdr:cNvPr id="4" name="Gruppe 3">
          <a:extLst>
            <a:ext uri="{FF2B5EF4-FFF2-40B4-BE49-F238E27FC236}">
              <a16:creationId xmlns:a16="http://schemas.microsoft.com/office/drawing/2014/main" id="{2A2F1EF0-54C4-4E96-96D9-0F415372CF05}"/>
            </a:ext>
          </a:extLst>
        </xdr:cNvPr>
        <xdr:cNvGrpSpPr/>
      </xdr:nvGrpSpPr>
      <xdr:grpSpPr>
        <a:xfrm>
          <a:off x="533831" y="4379044"/>
          <a:ext cx="3780994" cy="359079"/>
          <a:chOff x="533831" y="4331419"/>
          <a:chExt cx="3780994" cy="359079"/>
        </a:xfrm>
      </xdr:grpSpPr>
      <xdr:sp macro="" textlink="">
        <xdr:nvSpPr>
          <xdr:cNvPr id="66" name="Trinn" descr="Alt om GJENNOMSNITT-funksjonen, hyperkoblet til nettet&#10;&#10;">
            <a:hlinkClick xmlns:r="http://schemas.openxmlformats.org/officeDocument/2006/relationships" r:id="rId5" tooltip="Velg for å lese på nett om GJENNOMSNITT-funksjonen"/>
            <a:extLst>
              <a:ext uri="{FF2B5EF4-FFF2-40B4-BE49-F238E27FC236}">
                <a16:creationId xmlns:a16="http://schemas.microsoft.com/office/drawing/2014/main" id="{8B6EBA78-A2A3-48B8-B201-71B7C5D097B9}"/>
              </a:ext>
            </a:extLst>
          </xdr:cNvPr>
          <xdr:cNvSpPr txBox="1"/>
        </xdr:nvSpPr>
        <xdr:spPr>
          <a:xfrm>
            <a:off x="999016" y="4405779"/>
            <a:ext cx="33158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GJENNOMSNITT</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-funksjonen</a:t>
            </a:r>
          </a:p>
        </xdr:txBody>
      </xdr:sp>
      <xdr:pic>
        <xdr:nvPicPr>
          <xdr:cNvPr id="67" name="Grafikk 22" descr="Pil">
            <a:hlinkClick xmlns:r="http://schemas.openxmlformats.org/officeDocument/2006/relationships" r:id="rId5" tooltip="Velg for å lære mer fra nettet"/>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21</xdr:row>
      <xdr:rowOff>181485</xdr:rowOff>
    </xdr:from>
    <xdr:to>
      <xdr:col>1</xdr:col>
      <xdr:colOff>3009899</xdr:colOff>
      <xdr:row>23</xdr:row>
      <xdr:rowOff>164874</xdr:rowOff>
    </xdr:to>
    <xdr:grpSp>
      <xdr:nvGrpSpPr>
        <xdr:cNvPr id="5" name="Gruppe 4">
          <a:extLst>
            <a:ext uri="{FF2B5EF4-FFF2-40B4-BE49-F238E27FC236}">
              <a16:creationId xmlns:a16="http://schemas.microsoft.com/office/drawing/2014/main" id="{8070DC97-C65B-4D56-B70E-5A742EA38D3C}"/>
            </a:ext>
          </a:extLst>
        </xdr:cNvPr>
        <xdr:cNvGrpSpPr/>
      </xdr:nvGrpSpPr>
      <xdr:grpSpPr>
        <a:xfrm>
          <a:off x="533831" y="4753485"/>
          <a:ext cx="3323793" cy="364389"/>
          <a:chOff x="533831" y="4705860"/>
          <a:chExt cx="3323793" cy="364389"/>
        </a:xfrm>
      </xdr:grpSpPr>
      <xdr:sp macro="" textlink="">
        <xdr:nvSpPr>
          <xdr:cNvPr id="68" name="Trinn" descr="Alt om ANTALL-funksjonen, hyperkoblet til nettet&#10;">
            <a:hlinkClick xmlns:r="http://schemas.openxmlformats.org/officeDocument/2006/relationships" r:id="rId8" tooltip="Velg for å lære alt om MEDIAN-funksjonen på nettet"/>
            <a:extLst>
              <a:ext uri="{FF2B5EF4-FFF2-40B4-BE49-F238E27FC236}">
                <a16:creationId xmlns:a16="http://schemas.microsoft.com/office/drawing/2014/main" id="{BA81DE9B-3E7D-4972-B9DA-B32D9B84A7B0}"/>
              </a:ext>
            </a:extLst>
          </xdr:cNvPr>
          <xdr:cNvSpPr txBox="1"/>
        </xdr:nvSpPr>
        <xdr:spPr>
          <a:xfrm>
            <a:off x="999015" y="4802711"/>
            <a:ext cx="28586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MEDIAN</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-funksjonen</a:t>
            </a:r>
          </a:p>
        </xdr:txBody>
      </xdr:sp>
      <xdr:pic>
        <xdr:nvPicPr>
          <xdr:cNvPr id="69" name="Grafikk 22" descr="Pil">
            <a:hlinkClick xmlns:r="http://schemas.openxmlformats.org/officeDocument/2006/relationships" r:id="rId8" tooltip="Velg for å lære mer fra nettet"/>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24</xdr:row>
      <xdr:rowOff>4648</xdr:rowOff>
    </xdr:from>
    <xdr:to>
      <xdr:col>1</xdr:col>
      <xdr:colOff>2155460</xdr:colOff>
      <xdr:row>25</xdr:row>
      <xdr:rowOff>173227</xdr:rowOff>
    </xdr:to>
    <xdr:grpSp>
      <xdr:nvGrpSpPr>
        <xdr:cNvPr id="6" name="Gruppe 5">
          <a:extLst>
            <a:ext uri="{FF2B5EF4-FFF2-40B4-BE49-F238E27FC236}">
              <a16:creationId xmlns:a16="http://schemas.microsoft.com/office/drawing/2014/main" id="{3CA2605E-542A-4852-9719-D7B97D165AA8}"/>
            </a:ext>
          </a:extLst>
        </xdr:cNvPr>
        <xdr:cNvGrpSpPr/>
      </xdr:nvGrpSpPr>
      <xdr:grpSpPr>
        <a:xfrm>
          <a:off x="533831" y="5148148"/>
          <a:ext cx="2469354" cy="359079"/>
          <a:chOff x="533831" y="5100523"/>
          <a:chExt cx="2469354" cy="359079"/>
        </a:xfrm>
      </xdr:grpSpPr>
      <xdr:sp macro="" textlink="">
        <xdr:nvSpPr>
          <xdr:cNvPr id="70" name="Trinn" descr="Bruke Excel som kalkulator, hyperkoblet til nettet&#10;">
            <a:hlinkClick xmlns:r="http://schemas.openxmlformats.org/officeDocument/2006/relationships" r:id="rId9" tooltip="Velg for å lære alt om MODUS-funksjonen på nettet"/>
            <a:extLst>
              <a:ext uri="{FF2B5EF4-FFF2-40B4-BE49-F238E27FC236}">
                <a16:creationId xmlns:a16="http://schemas.microsoft.com/office/drawing/2014/main" id="{D8C06581-85B1-48B2-9903-8FE135F6657E}"/>
              </a:ext>
            </a:extLst>
          </xdr:cNvPr>
          <xdr:cNvSpPr txBox="1"/>
        </xdr:nvSpPr>
        <xdr:spPr>
          <a:xfrm>
            <a:off x="999016" y="5196474"/>
            <a:ext cx="2004169"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MODUS</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-funksjonen</a:t>
            </a:r>
          </a:p>
        </xdr:txBody>
      </xdr:sp>
      <xdr:pic>
        <xdr:nvPicPr>
          <xdr:cNvPr id="71" name="Grafikk 70" descr="Pil">
            <a:hlinkClick xmlns:r="http://schemas.openxmlformats.org/officeDocument/2006/relationships" r:id="rId9" tooltip="Velg for å lære mer fra nettet"/>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26</xdr:row>
      <xdr:rowOff>13003</xdr:rowOff>
    </xdr:from>
    <xdr:to>
      <xdr:col>1</xdr:col>
      <xdr:colOff>2905125</xdr:colOff>
      <xdr:row>27</xdr:row>
      <xdr:rowOff>186892</xdr:rowOff>
    </xdr:to>
    <xdr:grpSp>
      <xdr:nvGrpSpPr>
        <xdr:cNvPr id="7" name="Gruppe 6">
          <a:extLst>
            <a:ext uri="{FF2B5EF4-FFF2-40B4-BE49-F238E27FC236}">
              <a16:creationId xmlns:a16="http://schemas.microsoft.com/office/drawing/2014/main" id="{73707755-F600-4512-81C1-EB2BE159BA8A}"/>
            </a:ext>
          </a:extLst>
        </xdr:cNvPr>
        <xdr:cNvGrpSpPr/>
      </xdr:nvGrpSpPr>
      <xdr:grpSpPr>
        <a:xfrm>
          <a:off x="546440" y="5537503"/>
          <a:ext cx="3206410" cy="364389"/>
          <a:chOff x="546440" y="5489878"/>
          <a:chExt cx="3206410" cy="364389"/>
        </a:xfrm>
      </xdr:grpSpPr>
      <xdr:sp macro="" textlink="">
        <xdr:nvSpPr>
          <xdr:cNvPr id="72" name="Trinn" descr="Gratis Excel-opplæring på nett, hyperkoblet til nettet&#10;">
            <a:hlinkClick xmlns:r="http://schemas.openxmlformats.org/officeDocument/2006/relationships" r:id="rId10" tooltip="Velg for å lære om gratis Excel-opplæring på nettet"/>
            <a:extLst>
              <a:ext uri="{FF2B5EF4-FFF2-40B4-BE49-F238E27FC236}">
                <a16:creationId xmlns:a16="http://schemas.microsoft.com/office/drawing/2014/main" id="{C58EAA90-3FBF-49C2-82FA-21634FD8AC83}"/>
              </a:ext>
            </a:extLst>
          </xdr:cNvPr>
          <xdr:cNvSpPr txBox="1"/>
        </xdr:nvSpPr>
        <xdr:spPr>
          <a:xfrm>
            <a:off x="1011624" y="5569557"/>
            <a:ext cx="274122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Gratis Excel-opplæring på nettet</a:t>
            </a:r>
          </a:p>
        </xdr:txBody>
      </xdr:sp>
      <xdr:pic>
        <xdr:nvPicPr>
          <xdr:cNvPr id="73" name="Grafikk 22" descr="Pil">
            <a:hlinkClick xmlns:r="http://schemas.openxmlformats.org/officeDocument/2006/relationships" r:id="rId10" tooltip="Velg for å lære mer fra nettet"/>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352425</xdr:rowOff>
    </xdr:from>
    <xdr:to>
      <xdr:col>1</xdr:col>
      <xdr:colOff>5162550</xdr:colOff>
      <xdr:row>16</xdr:row>
      <xdr:rowOff>47625</xdr:rowOff>
    </xdr:to>
    <xdr:grpSp>
      <xdr:nvGrpSpPr>
        <xdr:cNvPr id="2" name="Gruppe 1">
          <a:extLst>
            <a:ext uri="{FF2B5EF4-FFF2-40B4-BE49-F238E27FC236}">
              <a16:creationId xmlns:a16="http://schemas.microsoft.com/office/drawing/2014/main" id="{33E5237C-83C3-4564-93AA-DF5775431276}"/>
            </a:ext>
          </a:extLst>
        </xdr:cNvPr>
        <xdr:cNvGrpSpPr/>
      </xdr:nvGrpSpPr>
      <xdr:grpSpPr>
        <a:xfrm>
          <a:off x="333375" y="352425"/>
          <a:ext cx="5676900" cy="3314700"/>
          <a:chOff x="333375" y="352425"/>
          <a:chExt cx="5676900" cy="3314700"/>
        </a:xfrm>
      </xdr:grpSpPr>
      <xdr:sp macro="" textlink="">
        <xdr:nvSpPr>
          <xdr:cNvPr id="54" name="Bakgrunn" descr="Bakgrunn">
            <a:extLst>
              <a:ext uri="{FF2B5EF4-FFF2-40B4-BE49-F238E27FC236}">
                <a16:creationId xmlns:a16="http://schemas.microsoft.com/office/drawing/2014/main" id="{946CF461-EAD5-42C2-9617-11F5AB31034E}"/>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Nederste linje" descr="Dekorativ linje">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Trinn" descr="Funksjonene GJENNOMSNITT og ANTALL">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1200">
                <a:solidFill>
                  <a:srgbClr val="3B3838"/>
                </a:solidFill>
                <a:effectLst/>
                <a:latin typeface="Segoe UI Light" panose="020B0502040204020203" pitchFamily="34" charset="0"/>
                <a:ea typeface="+mn-ea"/>
                <a:cs typeface="Segoe UI Light" panose="020B0502040204020203" pitchFamily="34" charset="0"/>
              </a:rPr>
              <a:t>GJENNOMSNITT-funksjonen</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sp macro="" textlink="">
        <xdr:nvSpPr>
          <xdr:cNvPr id="60" name="Innføring i hvordan du legger til tall"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kern="1200">
                <a:solidFill>
                  <a:schemeClr val="tx1">
                    <a:lumMod val="75000"/>
                    <a:lumOff val="25000"/>
                  </a:schemeClr>
                </a:solidFill>
                <a:latin typeface="Segoe UI" panose="020B0502040204020203" pitchFamily="34" charset="0"/>
                <a:ea typeface="+mn-ea"/>
                <a:cs typeface="Segoe UI" panose="020B0502040204020203" pitchFamily="34" charset="0"/>
              </a:rPr>
              <a:t>Bruk </a:t>
            </a:r>
            <a:r>
              <a:rPr lang="nb-no" sz="1100" b="1" kern="1200">
                <a:solidFill>
                  <a:schemeClr val="tx1">
                    <a:lumMod val="75000"/>
                    <a:lumOff val="25000"/>
                  </a:schemeClr>
                </a:solidFill>
                <a:latin typeface="Segoe UI" panose="020B0502040204020203" pitchFamily="34" charset="0"/>
                <a:ea typeface="+mn-ea"/>
                <a:cs typeface="Segoe UI" panose="020B0502040204020203" pitchFamily="34" charset="0"/>
              </a:rPr>
              <a:t>GJENNOMSNITT</a:t>
            </a:r>
            <a:r>
              <a:rPr lang="nb-no" sz="1100" kern="1200">
                <a:solidFill>
                  <a:schemeClr val="tx1">
                    <a:lumMod val="75000"/>
                    <a:lumOff val="25000"/>
                  </a:schemeClr>
                </a:solidFill>
                <a:latin typeface="Segoe UI" panose="020B0502040204020203" pitchFamily="34" charset="0"/>
                <a:ea typeface="+mn-ea"/>
                <a:cs typeface="Segoe UI" panose="020B0502040204020203" pitchFamily="34" charset="0"/>
              </a:rPr>
              <a:t>-funksjonen for å få gjennomsnittet av tallene i et celleområde.</a:t>
            </a:r>
          </a:p>
        </xdr:txBody>
      </xdr:sp>
      <xdr:cxnSp macro="">
        <xdr:nvCxnSpPr>
          <xdr:cNvPr id="74" name="Rett linje 73" descr="Dekorativ linje">
            <a:extLst>
              <a:ext uri="{FF2B5EF4-FFF2-40B4-BE49-F238E27FC236}">
                <a16:creationId xmlns:a16="http://schemas.microsoft.com/office/drawing/2014/main" id="{EB69A890-AAA0-4D33-8A35-FC1FB4FFC831}"/>
              </a:ext>
            </a:extLst>
          </xdr:cNvPr>
          <xdr:cNvCxnSpPr>
            <a:cxnSpLocks/>
          </xdr:cNvCxnSpPr>
        </xdr:nvCxnSpPr>
        <xdr:spPr>
          <a:xfrm>
            <a:off x="561975" y="302895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grp_Trinn">
            <a:extLst>
              <a:ext uri="{FF2B5EF4-FFF2-40B4-BE49-F238E27FC236}">
                <a16:creationId xmlns:a16="http://schemas.microsoft.com/office/drawing/2014/main" id="{337393F7-B1CB-40BB-9DB6-BE20F8463B0C}"/>
              </a:ext>
            </a:extLst>
          </xdr:cNvPr>
          <xdr:cNvGrpSpPr/>
        </xdr:nvGrpSpPr>
        <xdr:grpSpPr>
          <a:xfrm>
            <a:off x="542930" y="1228725"/>
            <a:ext cx="5236919" cy="593022"/>
            <a:chOff x="263059" y="1752333"/>
            <a:chExt cx="5245171" cy="603875"/>
          </a:xfrm>
        </xdr:grpSpPr>
        <xdr:sp macro="" textlink="">
          <xdr:nvSpPr>
            <xdr:cNvPr id="76" name="Trinn" descr="Klikk på celle D7, og bruk deretter Autosummer-veiviseren for å legge til en GJENNOMSNITT-funksjon.&#10;">
              <a:extLst>
                <a:ext uri="{FF2B5EF4-FFF2-40B4-BE49-F238E27FC236}">
                  <a16:creationId xmlns:a16="http://schemas.microsoft.com/office/drawing/2014/main" id="{6F13119C-6E3E-4C36-B32B-49490A490EF6}"/>
                </a:ext>
              </a:extLst>
            </xdr:cNvPr>
            <xdr:cNvSpPr txBox="1"/>
          </xdr:nvSpPr>
          <xdr:spPr>
            <a:xfrm>
              <a:off x="698714"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Klikk på celle D7, og bruk deretter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Autosummer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 å legge til en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GJENNOMSNITT</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-funksjon.</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grpSp>
      <xdr:grpSp>
        <xdr:nvGrpSpPr>
          <xdr:cNvPr id="78" name="grp_Trinn">
            <a:extLst>
              <a:ext uri="{FF2B5EF4-FFF2-40B4-BE49-F238E27FC236}">
                <a16:creationId xmlns:a16="http://schemas.microsoft.com/office/drawing/2014/main" id="{09C24E64-BB63-463B-8648-CD8E2595E290}"/>
              </a:ext>
            </a:extLst>
          </xdr:cNvPr>
          <xdr:cNvGrpSpPr/>
        </xdr:nvGrpSpPr>
        <xdr:grpSpPr>
          <a:xfrm>
            <a:off x="533405" y="1824047"/>
            <a:ext cx="5246444" cy="554931"/>
            <a:chOff x="145889" y="1042131"/>
            <a:chExt cx="5254711" cy="565087"/>
          </a:xfrm>
        </xdr:grpSpPr>
        <xdr:sp macro="" textlink="">
          <xdr:nvSpPr>
            <xdr:cNvPr id="79" name="Trinn" descr="Klikk så på celle G7, og skriv inn en ANTALL-funksjon ved å skrive for hånd =ANTALL(D3:D6).&#10;">
              <a:extLst>
                <a:ext uri="{FF2B5EF4-FFF2-40B4-BE49-F238E27FC236}">
                  <a16:creationId xmlns:a16="http://schemas.microsoft.com/office/drawing/2014/main" id="{2BDCA942-D2F9-4CA9-AA98-7ADE8728D2B6}"/>
                </a:ext>
              </a:extLst>
            </xdr:cNvPr>
            <xdr:cNvSpPr txBox="1"/>
          </xdr:nvSpPr>
          <xdr:spPr>
            <a:xfrm>
              <a:off x="591084" y="1045832"/>
              <a:ext cx="4809516" cy="561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Velg celle G7, og skriv inn en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GJENNOMSNITT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-funksjon ved å skrive inn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=GJENNOMSNITT(G3:G6).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04213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grpSp>
      <xdr:grpSp>
        <xdr:nvGrpSpPr>
          <xdr:cNvPr id="81" name="grp_Trinn">
            <a:extLst>
              <a:ext uri="{FF2B5EF4-FFF2-40B4-BE49-F238E27FC236}">
                <a16:creationId xmlns:a16="http://schemas.microsoft.com/office/drawing/2014/main" id="{AA044558-54FF-4FC4-BA5E-52BCE7820723}"/>
              </a:ext>
            </a:extLst>
          </xdr:cNvPr>
          <xdr:cNvGrpSpPr/>
        </xdr:nvGrpSpPr>
        <xdr:grpSpPr>
          <a:xfrm>
            <a:off x="533400" y="2395530"/>
            <a:ext cx="5293285" cy="596207"/>
            <a:chOff x="146717" y="1003336"/>
            <a:chExt cx="5250416" cy="603885"/>
          </a:xfrm>
        </xdr:grpSpPr>
        <xdr:sp macro="" textlink="">
          <xdr:nvSpPr>
            <xdr:cNvPr id="82" name="Trinn" descr="I celle D15 kan du bruke Autosummer-veiviseren, eller skrive for hånd for å angi en GJENNOMSNITT- eller ANTALL-funksjon. &#10;">
              <a:extLst>
                <a:ext uri="{FF2B5EF4-FFF2-40B4-BE49-F238E27FC236}">
                  <a16:creationId xmlns:a16="http://schemas.microsoft.com/office/drawing/2014/main" id="{3CD4882E-34FF-4391-9460-106057834DB5}"/>
                </a:ext>
              </a:extLst>
            </xdr:cNvPr>
            <xdr:cNvSpPr txBox="1"/>
          </xdr:nvSpPr>
          <xdr:spPr>
            <a:xfrm>
              <a:off x="587617"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 celle D15 kan du bruke enten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Autosummer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eller skrive inn for å angi en annen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GJENNOMSNITT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-funksjon.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181350"/>
    <xdr:ext cx="1275170" cy="335449"/>
    <xdr:sp macro="" textlink="">
      <xdr:nvSpPr>
        <xdr:cNvPr id="40" name="Forrige-knapp" descr="Gå tilbake til forrige ark">
          <a:hlinkClick xmlns:r="http://schemas.openxmlformats.org/officeDocument/2006/relationships" r:id="rId3" tooltip="Klikk her for å gå tilbake til forrige ark"/>
          <a:extLst>
            <a:ext uri="{FF2B5EF4-FFF2-40B4-BE49-F238E27FC236}">
              <a16:creationId xmlns:a16="http://schemas.microsoft.com/office/drawing/2014/main" id="{0E7DA197-ABD1-44AB-B211-A88D7396AFD9}"/>
            </a:ext>
          </a:extLst>
        </xdr:cNvPr>
        <xdr:cNvSpPr/>
      </xdr:nvSpPr>
      <xdr:spPr>
        <a:xfrm flipH="1">
          <a:off x="571500"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Forrige</a:t>
          </a:r>
        </a:p>
      </xdr:txBody>
    </xdr:sp>
    <xdr:clientData fPrintsWithSheet="0"/>
  </xdr:absoluteAnchor>
  <xdr:absoluteAnchor>
    <xdr:pos x="4494261" y="3181350"/>
    <xdr:ext cx="1275170" cy="335449"/>
    <xdr:sp macro="" textlink="">
      <xdr:nvSpPr>
        <xdr:cNvPr id="41" name="Neste-knapp" descr="Gå videre til neste ark">
          <a:hlinkClick xmlns:r="http://schemas.openxmlformats.org/officeDocument/2006/relationships" r:id="rId11" tooltip="Klikk her for å gå videre til neste ark"/>
          <a:extLst>
            <a:ext uri="{FF2B5EF4-FFF2-40B4-BE49-F238E27FC236}">
              <a16:creationId xmlns:a16="http://schemas.microsoft.com/office/drawing/2014/main" id="{C770AC94-627D-4EC1-A995-AE96F8191AA8}"/>
            </a:ext>
          </a:extLst>
        </xdr:cNvPr>
        <xdr:cNvSpPr/>
      </xdr:nvSpPr>
      <xdr:spPr>
        <a:xfrm>
          <a:off x="4494261"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a:t>
          </a:r>
        </a:p>
      </xdr:txBody>
    </xdr:sp>
    <xdr:clientData fPrintsWithSheet="0"/>
  </xdr:absoluteAnchor>
  <xdr:twoCellAnchor editAs="absolute">
    <xdr:from>
      <xdr:col>7</xdr:col>
      <xdr:colOff>38100</xdr:colOff>
      <xdr:row>1</xdr:row>
      <xdr:rowOff>95250</xdr:rowOff>
    </xdr:from>
    <xdr:to>
      <xdr:col>11</xdr:col>
      <xdr:colOff>238116</xdr:colOff>
      <xdr:row>8</xdr:row>
      <xdr:rowOff>171451</xdr:rowOff>
    </xdr:to>
    <xdr:grpSp>
      <xdr:nvGrpSpPr>
        <xdr:cNvPr id="42" name="SE DETTE" descr="SE DETTE&#10;&#10;">
          <a:extLst>
            <a:ext uri="{FF2B5EF4-FFF2-40B4-BE49-F238E27FC236}">
              <a16:creationId xmlns:a16="http://schemas.microsoft.com/office/drawing/2014/main" id="{4F2C83E2-CCF8-46E7-9C89-FEAB092ACF14}"/>
            </a:ext>
          </a:extLst>
        </xdr:cNvPr>
        <xdr:cNvGrpSpPr/>
      </xdr:nvGrpSpPr>
      <xdr:grpSpPr>
        <a:xfrm>
          <a:off x="10810875" y="857250"/>
          <a:ext cx="2562216" cy="1409701"/>
          <a:chOff x="7539454" y="7993902"/>
          <a:chExt cx="2562091" cy="1409701"/>
        </a:xfrm>
      </xdr:grpSpPr>
      <xdr:grpSp>
        <xdr:nvGrpSpPr>
          <xdr:cNvPr id="43" name="Hakeparenteslinjer">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En annen hakeparenteslinje" descr="Hakeparenteslinje">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7" name="Hakeparenteslinje" descr="Hakeparenteslinje&#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44" name="Stjerner" descr="Stjerner">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7830674" y="8038700"/>
            <a:ext cx="388098" cy="337815"/>
          </a:xfrm>
          <a:prstGeom prst="rect">
            <a:avLst/>
          </a:prstGeom>
        </xdr:spPr>
      </xdr:pic>
      <xdr:sp macro="" textlink="">
        <xdr:nvSpPr>
          <xdr:cNvPr id="45" name="Instruksjoner"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SE DETTE</a:t>
            </a:r>
          </a:p>
          <a:p>
            <a:pPr lvl="0" rtl="0">
              <a:defRPr/>
            </a:pPr>
            <a:r>
              <a:rPr lang="nb-no" sz="1100" kern="0">
                <a:solidFill>
                  <a:schemeClr val="bg2">
                    <a:lumMod val="25000"/>
                  </a:schemeClr>
                </a:solidFill>
                <a:latin typeface="+mn-lt"/>
                <a:ea typeface="Segoe UI" pitchFamily="34" charset="0"/>
                <a:cs typeface="Segoe UI Light" panose="020B0502040204020203" pitchFamily="34" charset="0"/>
              </a:rPr>
              <a:t>Velg et hvilket som helst tallområde</a:t>
            </a:r>
            <a:r>
              <a:rPr lang="nb-no" sz="1100" kern="0" baseline="0">
                <a:solidFill>
                  <a:schemeClr val="bg2">
                    <a:lumMod val="25000"/>
                  </a:schemeClr>
                </a:solidFill>
                <a:latin typeface="+mn-lt"/>
                <a:ea typeface="Segoe UI" pitchFamily="34" charset="0"/>
                <a:cs typeface="Segoe UI Light" panose="020B0502040204020203" pitchFamily="34" charset="0"/>
              </a:rPr>
              <a:t>, og se deretter på statuslinjen for et umiddelbart gjennomsnitt.</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Nederste linje" descr="Dekorativ linje">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0</xdr:row>
      <xdr:rowOff>352425</xdr:rowOff>
    </xdr:from>
    <xdr:to>
      <xdr:col>1</xdr:col>
      <xdr:colOff>5172075</xdr:colOff>
      <xdr:row>16</xdr:row>
      <xdr:rowOff>123825</xdr:rowOff>
    </xdr:to>
    <xdr:sp macro="" textlink="">
      <xdr:nvSpPr>
        <xdr:cNvPr id="10" name="Bakgrunn" descr="Bakgrunn">
          <a:extLst>
            <a:ext uri="{FF2B5EF4-FFF2-40B4-BE49-F238E27FC236}">
              <a16:creationId xmlns:a16="http://schemas.microsoft.com/office/drawing/2014/main" id="{CB9819E8-3CD0-4C0B-A61A-2C34908D539E}"/>
            </a:ext>
          </a:extLst>
        </xdr:cNvPr>
        <xdr:cNvSpPr/>
      </xdr:nvSpPr>
      <xdr:spPr>
        <a:xfrm>
          <a:off x="34290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Trinn" descr="MIN.- og MAKS-funksjoner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1200">
              <a:solidFill>
                <a:srgbClr val="3B3838"/>
              </a:solidFill>
              <a:effectLst/>
              <a:latin typeface="Segoe UI Light" panose="020B0502040204020203" pitchFamily="34" charset="0"/>
              <a:ea typeface="+mn-ea"/>
              <a:cs typeface="Segoe UI Light" panose="020B0502040204020203" pitchFamily="34" charset="0"/>
            </a:rPr>
            <a:t>MIN- og MAKSA-funksjoner </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Nederste linje" descr="Dekorativ linje">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109544</xdr:rowOff>
    </xdr:from>
    <xdr:to>
      <xdr:col>1</xdr:col>
      <xdr:colOff>4941642</xdr:colOff>
      <xdr:row>7</xdr:row>
      <xdr:rowOff>131066</xdr:rowOff>
    </xdr:to>
    <xdr:grpSp>
      <xdr:nvGrpSpPr>
        <xdr:cNvPr id="16" name="grp_Trinn">
          <a:extLst>
            <a:ext uri="{FF2B5EF4-FFF2-40B4-BE49-F238E27FC236}">
              <a16:creationId xmlns:a16="http://schemas.microsoft.com/office/drawing/2014/main" id="{ACD1828C-DCA0-413C-9B03-AC8C886B868F}"/>
            </a:ext>
          </a:extLst>
        </xdr:cNvPr>
        <xdr:cNvGrpSpPr/>
      </xdr:nvGrpSpPr>
      <xdr:grpSpPr>
        <a:xfrm>
          <a:off x="571505" y="1443044"/>
          <a:ext cx="5217862" cy="593022"/>
          <a:chOff x="425239" y="1752333"/>
          <a:chExt cx="5226084" cy="603875"/>
        </a:xfrm>
      </xdr:grpSpPr>
      <xdr:sp macro="" textlink="">
        <xdr:nvSpPr>
          <xdr:cNvPr id="24" name="Trinn" descr="Velg celle D7, og bruk deretter Autosummer-veiviseren for å legge til en MIN.-funksjon.&#10;&#10;">
            <a:extLst>
              <a:ext uri="{FF2B5EF4-FFF2-40B4-BE49-F238E27FC236}">
                <a16:creationId xmlns:a16="http://schemas.microsoft.com/office/drawing/2014/main" id="{D40637C7-0E2A-4342-9CA2-3732FB1CF31E}"/>
              </a:ext>
            </a:extLst>
          </xdr:cNvPr>
          <xdr:cNvSpPr txBox="1"/>
        </xdr:nvSpPr>
        <xdr:spPr>
          <a:xfrm>
            <a:off x="841807"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Velg celle D7, og bruk deretter Autosummer-veiviseren for å legge til en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-funksjon.</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85739</xdr:rowOff>
    </xdr:from>
    <xdr:to>
      <xdr:col>1</xdr:col>
      <xdr:colOff>4932123</xdr:colOff>
      <xdr:row>10</xdr:row>
      <xdr:rowOff>69170</xdr:rowOff>
    </xdr:to>
    <xdr:grpSp>
      <xdr:nvGrpSpPr>
        <xdr:cNvPr id="17" name="grp_Trinn">
          <a:extLst>
            <a:ext uri="{FF2B5EF4-FFF2-40B4-BE49-F238E27FC236}">
              <a16:creationId xmlns:a16="http://schemas.microsoft.com/office/drawing/2014/main" id="{C6DE3E57-FFF3-4FAC-B4DB-48087863CEA8}"/>
            </a:ext>
          </a:extLst>
        </xdr:cNvPr>
        <xdr:cNvGrpSpPr/>
      </xdr:nvGrpSpPr>
      <xdr:grpSpPr>
        <a:xfrm>
          <a:off x="561980" y="1990739"/>
          <a:ext cx="5217868" cy="554931"/>
          <a:chOff x="308069" y="1003336"/>
          <a:chExt cx="5226090" cy="565088"/>
        </a:xfrm>
      </xdr:grpSpPr>
      <xdr:sp macro="" textlink="">
        <xdr:nvSpPr>
          <xdr:cNvPr id="22" name="Trinn" descr="Velg så celle G7, og angi en MAKS-funksjon ved å skrive inn =MAKS(D3:D6).&#10;">
            <a:extLst>
              <a:ext uri="{FF2B5EF4-FFF2-40B4-BE49-F238E27FC236}">
                <a16:creationId xmlns:a16="http://schemas.microsoft.com/office/drawing/2014/main" id="{8D1688A7-CC33-4913-8C67-495A2DA6F76D}"/>
              </a:ext>
            </a:extLst>
          </xdr:cNvPr>
          <xdr:cNvSpPr txBox="1"/>
        </xdr:nvSpPr>
        <xdr:spPr>
          <a:xfrm>
            <a:off x="724643" y="100703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Velg så celle G7, og angi en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MAKSA</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-funksjon ved å skrive inn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=MAKSA(G3:G6)</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133348</xdr:rowOff>
    </xdr:from>
    <xdr:to>
      <xdr:col>1</xdr:col>
      <xdr:colOff>5024713</xdr:colOff>
      <xdr:row>3</xdr:row>
      <xdr:rowOff>190499</xdr:rowOff>
    </xdr:to>
    <xdr:sp macro="" textlink="">
      <xdr:nvSpPr>
        <xdr:cNvPr id="18" name="Innføring i hvordan du legger til tall"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8"/>
          <a:ext cx="5300938" cy="4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kern="1200">
              <a:solidFill>
                <a:schemeClr val="tx1">
                  <a:lumMod val="75000"/>
                  <a:lumOff val="25000"/>
                </a:schemeClr>
              </a:solidFill>
              <a:latin typeface="Segoe UI" panose="020B0502040204020203" pitchFamily="34" charset="0"/>
              <a:ea typeface="+mn-ea"/>
              <a:cs typeface="Segoe UI" panose="020B0502040204020203" pitchFamily="34" charset="0"/>
            </a:rPr>
            <a:t>Bruk </a:t>
          </a:r>
          <a:r>
            <a:rPr lang="nb-no" sz="1100" b="1" kern="1200">
              <a:solidFill>
                <a:schemeClr val="tx1">
                  <a:lumMod val="75000"/>
                  <a:lumOff val="25000"/>
                </a:schemeClr>
              </a:solidFill>
              <a:latin typeface="Segoe UI" panose="020B0502040204020203" pitchFamily="34" charset="0"/>
              <a:ea typeface="+mn-ea"/>
              <a:cs typeface="Segoe UI" panose="020B0502040204020203" pitchFamily="34" charset="0"/>
            </a:rPr>
            <a:t>MIN</a:t>
          </a:r>
          <a:r>
            <a:rPr lang="nb-no" sz="1100" kern="1200">
              <a:solidFill>
                <a:schemeClr val="tx1">
                  <a:lumMod val="75000"/>
                  <a:lumOff val="25000"/>
                </a:schemeClr>
              </a:solidFill>
              <a:latin typeface="Segoe UI" panose="020B0502040204020203" pitchFamily="34" charset="0"/>
              <a:ea typeface="+mn-ea"/>
              <a:cs typeface="Segoe UI" panose="020B0502040204020203" pitchFamily="34" charset="0"/>
            </a:rPr>
            <a:t>-funksjonen til å velge det minste tallet for et celleområde.</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Bruk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MAKSA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-funksjonen til å velge det største tallet for et celleområde.</a:t>
          </a:r>
        </a:p>
      </xdr:txBody>
    </xdr:sp>
    <xdr:clientData/>
  </xdr:twoCellAnchor>
  <xdr:twoCellAnchor>
    <xdr:from>
      <xdr:col>0</xdr:col>
      <xdr:colOff>561975</xdr:colOff>
      <xdr:row>9</xdr:row>
      <xdr:rowOff>190499</xdr:rowOff>
    </xdr:from>
    <xdr:to>
      <xdr:col>1</xdr:col>
      <xdr:colOff>4982917</xdr:colOff>
      <xdr:row>13</xdr:row>
      <xdr:rowOff>24706</xdr:rowOff>
    </xdr:to>
    <xdr:grpSp>
      <xdr:nvGrpSpPr>
        <xdr:cNvPr id="19" name="grp_Trinn">
          <a:extLst>
            <a:ext uri="{FF2B5EF4-FFF2-40B4-BE49-F238E27FC236}">
              <a16:creationId xmlns:a16="http://schemas.microsoft.com/office/drawing/2014/main" id="{E19A8549-EA85-41D7-8F76-919D997AC5D5}"/>
            </a:ext>
          </a:extLst>
        </xdr:cNvPr>
        <xdr:cNvGrpSpPr/>
      </xdr:nvGrpSpPr>
      <xdr:grpSpPr>
        <a:xfrm>
          <a:off x="561975" y="2476499"/>
          <a:ext cx="5268667" cy="596207"/>
          <a:chOff x="307333" y="1003336"/>
          <a:chExt cx="5225997" cy="603885"/>
        </a:xfrm>
      </xdr:grpSpPr>
      <xdr:sp macro="" textlink="">
        <xdr:nvSpPr>
          <xdr:cNvPr id="20" name="Trinn" descr="I celle D15 kan du bruke Autosummer-veiviseren, eller skrive inn for å angi en MIN.- eller MAKS-funksjon.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 celle D15 kan du bruke Autosummer-veiviseren, eller du kan skrive inn for å angi en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eller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MAKSA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-funksjon.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342900</xdr:colOff>
      <xdr:row>17</xdr:row>
      <xdr:rowOff>19051</xdr:rowOff>
    </xdr:from>
    <xdr:to>
      <xdr:col>1</xdr:col>
      <xdr:colOff>5191125</xdr:colOff>
      <xdr:row>28</xdr:row>
      <xdr:rowOff>1</xdr:rowOff>
    </xdr:to>
    <xdr:grpSp>
      <xdr:nvGrpSpPr>
        <xdr:cNvPr id="3" name="Gruppe 2">
          <a:extLst>
            <a:ext uri="{FF2B5EF4-FFF2-40B4-BE49-F238E27FC236}">
              <a16:creationId xmlns:a16="http://schemas.microsoft.com/office/drawing/2014/main" id="{93BD323D-B807-4DC9-82D1-2419D0592459}"/>
            </a:ext>
          </a:extLst>
        </xdr:cNvPr>
        <xdr:cNvGrpSpPr/>
      </xdr:nvGrpSpPr>
      <xdr:grpSpPr>
        <a:xfrm>
          <a:off x="342900" y="3829051"/>
          <a:ext cx="5695950" cy="2076450"/>
          <a:chOff x="361950" y="4257676"/>
          <a:chExt cx="5695950" cy="2076450"/>
        </a:xfrm>
      </xdr:grpSpPr>
      <xdr:sp macro="" textlink="">
        <xdr:nvSpPr>
          <xdr:cNvPr id="27" name="Rektangel 26">
            <a:extLst>
              <a:ext uri="{FF2B5EF4-FFF2-40B4-BE49-F238E27FC236}">
                <a16:creationId xmlns:a16="http://schemas.microsoft.com/office/drawing/2014/main" id="{D2A991A4-D7C7-4619-B047-CB0C8832AC4C}"/>
              </a:ext>
            </a:extLst>
          </xdr:cNvPr>
          <xdr:cNvSpPr/>
        </xdr:nvSpPr>
        <xdr:spPr>
          <a:xfrm>
            <a:off x="361950" y="4257676"/>
            <a:ext cx="5695950" cy="2076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8" name="Trinn" descr="Mer informasjon på nettet&#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informasjon på nettet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Rett linje 28" descr="Dekorativ linje">
            <a:extLst>
              <a:ext uri="{FF2B5EF4-FFF2-40B4-BE49-F238E27FC236}">
                <a16:creationId xmlns:a16="http://schemas.microsoft.com/office/drawing/2014/main" id="{B3104255-0CEA-4FDA-A658-47296C06C36F}"/>
              </a:ext>
            </a:extLst>
          </xdr:cNvPr>
          <xdr:cNvCxnSpPr>
            <a:cxnSpLocks/>
          </xdr:cNvCxnSpPr>
        </xdr:nvCxnSpPr>
        <xdr:spPr>
          <a:xfrm>
            <a:off x="553932" y="48224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Rett linje 29" descr="Dekorativ linje">
            <a:extLst>
              <a:ext uri="{FF2B5EF4-FFF2-40B4-BE49-F238E27FC236}">
                <a16:creationId xmlns:a16="http://schemas.microsoft.com/office/drawing/2014/main" id="{49D6338B-887A-470A-8EFD-F86CF786FD84}"/>
              </a:ext>
            </a:extLst>
          </xdr:cNvPr>
          <xdr:cNvCxnSpPr>
            <a:cxnSpLocks/>
          </xdr:cNvCxnSpPr>
        </xdr:nvCxnSpPr>
        <xdr:spPr>
          <a:xfrm>
            <a:off x="553932" y="60644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73744</xdr:rowOff>
    </xdr:from>
    <xdr:to>
      <xdr:col>1</xdr:col>
      <xdr:colOff>2590800</xdr:colOff>
      <xdr:row>22</xdr:row>
      <xdr:rowOff>51823</xdr:rowOff>
    </xdr:to>
    <xdr:grpSp>
      <xdr:nvGrpSpPr>
        <xdr:cNvPr id="6" name="Gruppe 5">
          <a:extLst>
            <a:ext uri="{FF2B5EF4-FFF2-40B4-BE49-F238E27FC236}">
              <a16:creationId xmlns:a16="http://schemas.microsoft.com/office/drawing/2014/main" id="{FFCA9288-014C-4486-980E-27B20766EED2}"/>
            </a:ext>
          </a:extLst>
        </xdr:cNvPr>
        <xdr:cNvGrpSpPr/>
      </xdr:nvGrpSpPr>
      <xdr:grpSpPr>
        <a:xfrm>
          <a:off x="571931" y="4455244"/>
          <a:ext cx="2866594" cy="359079"/>
          <a:chOff x="571931" y="4826719"/>
          <a:chExt cx="2866594" cy="359079"/>
        </a:xfrm>
      </xdr:grpSpPr>
      <xdr:sp macro="" textlink="">
        <xdr:nvSpPr>
          <xdr:cNvPr id="31" name="Trinn" descr="Alt om MIN.-funksjonen, hyperkoblet til nettet&#10;&#10;">
            <a:hlinkClick xmlns:r="http://schemas.openxmlformats.org/officeDocument/2006/relationships" r:id="rId1" tooltip="Velg for å lære alt om MIN.-funksjonen på nettet"/>
            <a:extLst>
              <a:ext uri="{FF2B5EF4-FFF2-40B4-BE49-F238E27FC236}">
                <a16:creationId xmlns:a16="http://schemas.microsoft.com/office/drawing/2014/main" id="{E268E6C5-C10D-4D45-964B-7EC8CCA4D651}"/>
              </a:ext>
            </a:extLst>
          </xdr:cNvPr>
          <xdr:cNvSpPr txBox="1"/>
        </xdr:nvSpPr>
        <xdr:spPr>
          <a:xfrm>
            <a:off x="1037116" y="49010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-funksjonen</a:t>
            </a:r>
          </a:p>
        </xdr:txBody>
      </xdr:sp>
      <xdr:pic>
        <xdr:nvPicPr>
          <xdr:cNvPr id="32" name="Grafikk 22" descr="Pil">
            <a:hlinkClick xmlns:r="http://schemas.openxmlformats.org/officeDocument/2006/relationships" r:id="rId1" tooltip="Velg for å lære mer fra nettet"/>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59671</xdr:rowOff>
    </xdr:from>
    <xdr:to>
      <xdr:col>1</xdr:col>
      <xdr:colOff>2619375</xdr:colOff>
      <xdr:row>24</xdr:row>
      <xdr:rowOff>43060</xdr:rowOff>
    </xdr:to>
    <xdr:grpSp>
      <xdr:nvGrpSpPr>
        <xdr:cNvPr id="5" name="Gruppe 4">
          <a:extLst>
            <a:ext uri="{FF2B5EF4-FFF2-40B4-BE49-F238E27FC236}">
              <a16:creationId xmlns:a16="http://schemas.microsoft.com/office/drawing/2014/main" id="{432B9DC1-07CB-4CB5-9408-142776FE3CE6}"/>
            </a:ext>
          </a:extLst>
        </xdr:cNvPr>
        <xdr:cNvGrpSpPr/>
      </xdr:nvGrpSpPr>
      <xdr:grpSpPr>
        <a:xfrm>
          <a:off x="571931" y="4822171"/>
          <a:ext cx="2895169" cy="364389"/>
          <a:chOff x="571931" y="5193646"/>
          <a:chExt cx="2895169" cy="364389"/>
        </a:xfrm>
      </xdr:grpSpPr>
      <xdr:sp macro="" textlink="">
        <xdr:nvSpPr>
          <xdr:cNvPr id="33" name="Trinn" descr="Alt om MAKS-funksjonen, hyperkoblet til nettet&#10;">
            <a:hlinkClick xmlns:r="http://schemas.openxmlformats.org/officeDocument/2006/relationships" r:id="rId4" tooltip="Velg for å lære alt om MAKS-funksjonen på nettet"/>
            <a:extLst>
              <a:ext uri="{FF2B5EF4-FFF2-40B4-BE49-F238E27FC236}">
                <a16:creationId xmlns:a16="http://schemas.microsoft.com/office/drawing/2014/main" id="{118881C9-E273-4528-B2BB-EADC59D4FCD0}"/>
              </a:ext>
            </a:extLst>
          </xdr:cNvPr>
          <xdr:cNvSpPr txBox="1"/>
        </xdr:nvSpPr>
        <xdr:spPr>
          <a:xfrm>
            <a:off x="1037116" y="52789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MAKSA </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-funksjonen</a:t>
            </a:r>
          </a:p>
        </xdr:txBody>
      </xdr:sp>
      <xdr:pic>
        <xdr:nvPicPr>
          <xdr:cNvPr id="34" name="Grafikk 22" descr="Pil">
            <a:hlinkClick xmlns:r="http://schemas.openxmlformats.org/officeDocument/2006/relationships" r:id="rId4" tooltip="Velg for å lære mer fra nettet"/>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24</xdr:row>
      <xdr:rowOff>98728</xdr:rowOff>
    </xdr:from>
    <xdr:to>
      <xdr:col>1</xdr:col>
      <xdr:colOff>2628900</xdr:colOff>
      <xdr:row>26</xdr:row>
      <xdr:rowOff>82117</xdr:rowOff>
    </xdr:to>
    <xdr:grpSp>
      <xdr:nvGrpSpPr>
        <xdr:cNvPr id="4" name="Gruppe 3">
          <a:extLst>
            <a:ext uri="{FF2B5EF4-FFF2-40B4-BE49-F238E27FC236}">
              <a16:creationId xmlns:a16="http://schemas.microsoft.com/office/drawing/2014/main" id="{742226DB-497C-49F5-B244-A06F92B322A2}"/>
            </a:ext>
          </a:extLst>
        </xdr:cNvPr>
        <xdr:cNvGrpSpPr/>
      </xdr:nvGrpSpPr>
      <xdr:grpSpPr>
        <a:xfrm>
          <a:off x="584540" y="5242228"/>
          <a:ext cx="2892085" cy="364389"/>
          <a:chOff x="584540" y="5613703"/>
          <a:chExt cx="2892085" cy="364389"/>
        </a:xfrm>
      </xdr:grpSpPr>
      <xdr:sp macro="" textlink="">
        <xdr:nvSpPr>
          <xdr:cNvPr id="37" name="Trinn" descr="Gratis Excel-opplæring på nett, hyperkoblet til nettet&#10;">
            <a:hlinkClick xmlns:r="http://schemas.openxmlformats.org/officeDocument/2006/relationships" r:id="rId5" tooltip="Velg for å lære om gratis Excel-opplæring på nettet"/>
            <a:extLst>
              <a:ext uri="{FF2B5EF4-FFF2-40B4-BE49-F238E27FC236}">
                <a16:creationId xmlns:a16="http://schemas.microsoft.com/office/drawing/2014/main" id="{F83437F7-466E-4778-8A80-A19AB367662B}"/>
              </a:ext>
            </a:extLst>
          </xdr:cNvPr>
          <xdr:cNvSpPr txBox="1"/>
        </xdr:nvSpPr>
        <xdr:spPr>
          <a:xfrm>
            <a:off x="1049724" y="5636232"/>
            <a:ext cx="24269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Gratis Excel-opplæring på nettet</a:t>
            </a:r>
          </a:p>
        </xdr:txBody>
      </xdr:sp>
      <xdr:pic>
        <xdr:nvPicPr>
          <xdr:cNvPr id="38" name="Grafikk 22" descr="Pil">
            <a:hlinkClick xmlns:r="http://schemas.openxmlformats.org/officeDocument/2006/relationships" r:id="rId5" tooltip="Velg for å lære mer fra nettet"/>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952500</xdr:colOff>
      <xdr:row>15</xdr:row>
      <xdr:rowOff>152400</xdr:rowOff>
    </xdr:from>
    <xdr:to>
      <xdr:col>6</xdr:col>
      <xdr:colOff>647700</xdr:colOff>
      <xdr:row>25</xdr:row>
      <xdr:rowOff>96710</xdr:rowOff>
    </xdr:to>
    <xdr:grpSp>
      <xdr:nvGrpSpPr>
        <xdr:cNvPr id="39" name="KJEKT Å VITE" descr="KJEKT Å VITE&#10;&#10;">
          <a:extLst>
            <a:ext uri="{FF2B5EF4-FFF2-40B4-BE49-F238E27FC236}">
              <a16:creationId xmlns:a16="http://schemas.microsoft.com/office/drawing/2014/main" id="{1617705E-A557-408B-AB54-5DBE8291A7F8}"/>
            </a:ext>
          </a:extLst>
        </xdr:cNvPr>
        <xdr:cNvGrpSpPr/>
      </xdr:nvGrpSpPr>
      <xdr:grpSpPr>
        <a:xfrm>
          <a:off x="7324725" y="3581400"/>
          <a:ext cx="3209925" cy="1849310"/>
          <a:chOff x="6975185" y="15514765"/>
          <a:chExt cx="3312054" cy="1776285"/>
        </a:xfrm>
      </xdr:grpSpPr>
      <xdr:sp macro="" textlink="">
        <xdr:nvSpPr>
          <xdr:cNvPr id="40" name="Trinn"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23951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KJEKT Å VITE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nb-no" sz="1100" b="0" i="0" kern="1200" baseline="0">
                <a:solidFill>
                  <a:schemeClr val="dk1"/>
                </a:solidFill>
                <a:effectLst/>
                <a:latin typeface="+mn-lt"/>
                <a:ea typeface="+mn-ea"/>
                <a:cs typeface="+mn-cs"/>
              </a:rPr>
              <a:t>Du kan bruke enten </a:t>
            </a:r>
            <a:r>
              <a:rPr lang="nb-no" sz="1100" b="1" i="0" kern="1200" baseline="0">
                <a:solidFill>
                  <a:schemeClr val="dk1"/>
                </a:solidFill>
                <a:effectLst/>
                <a:latin typeface="+mn-lt"/>
                <a:ea typeface="+mn-ea"/>
                <a:cs typeface="+mn-cs"/>
              </a:rPr>
              <a:t>MIN</a:t>
            </a:r>
            <a:r>
              <a:rPr lang="nb-no" sz="1100" b="0" i="0" kern="1200" baseline="0">
                <a:solidFill>
                  <a:schemeClr val="dk1"/>
                </a:solidFill>
                <a:effectLst/>
                <a:latin typeface="+mn-lt"/>
                <a:ea typeface="+mn-ea"/>
                <a:cs typeface="+mn-cs"/>
              </a:rPr>
              <a:t> eller </a:t>
            </a:r>
            <a:r>
              <a:rPr lang="nb-no" sz="1100" b="1" i="0" kern="1200" baseline="0">
                <a:solidFill>
                  <a:schemeClr val="dk1"/>
                </a:solidFill>
                <a:effectLst/>
                <a:latin typeface="+mn-lt"/>
                <a:ea typeface="+mn-ea"/>
                <a:cs typeface="+mn-cs"/>
              </a:rPr>
              <a:t>MAKSA</a:t>
            </a:r>
            <a:r>
              <a:rPr lang="nb-no" sz="1100" b="0" i="0" kern="1200" baseline="0">
                <a:solidFill>
                  <a:schemeClr val="dk1"/>
                </a:solidFill>
                <a:effectLst/>
                <a:latin typeface="+mn-lt"/>
                <a:ea typeface="+mn-ea"/>
                <a:cs typeface="+mn-cs"/>
              </a:rPr>
              <a:t> med flere områder eller verdier for å vise større enn eller mindre enn blant disse verdiene, som for eksempel =MIN(A1:A10;B1:B10) eller =MAKSA(A1:A10;B1), der B1 inneholder en terskelverdi, for eksempel 10, hvor formelen da aldri vil returnere et resultat som er mindre enn 10.</a:t>
            </a:r>
            <a:endParaRPr lang="en-US" sz="1100">
              <a:effectLst/>
              <a:latin typeface="+mn-lt"/>
            </a:endParaRPr>
          </a:p>
        </xdr:txBody>
      </xdr:sp>
      <xdr:pic>
        <xdr:nvPicPr>
          <xdr:cNvPr id="41" name="Grafikk 147" descr="Briller">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6975185" y="15628855"/>
            <a:ext cx="323347" cy="349115"/>
          </a:xfrm>
          <a:prstGeom prst="rect">
            <a:avLst/>
          </a:prstGeom>
        </xdr:spPr>
      </xdr:pic>
      <xdr:sp macro="" textlink="">
        <xdr:nvSpPr>
          <xdr:cNvPr id="42" name="Frihåndsform: Figur 41" descr="Pil">
            <a:extLst>
              <a:ext uri="{FF2B5EF4-FFF2-40B4-BE49-F238E27FC236}">
                <a16:creationId xmlns:a16="http://schemas.microsoft.com/office/drawing/2014/main" id="{BD5A064F-A80A-499D-92F8-64D2BEDF69F1}"/>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absoluteAnchor>
    <xdr:pos x="561975" y="3267075"/>
    <xdr:ext cx="1275170" cy="335449"/>
    <xdr:sp macro="" textlink="">
      <xdr:nvSpPr>
        <xdr:cNvPr id="43" name="Forrige-knapp" descr="Gå tilbake til forrige ark">
          <a:hlinkClick xmlns:r="http://schemas.openxmlformats.org/officeDocument/2006/relationships" r:id="rId8" tooltip="Klikk her for å gå tilbake til forrige ark"/>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Forrige</a:t>
          </a:r>
        </a:p>
      </xdr:txBody>
    </xdr:sp>
    <xdr:clientData fPrintsWithSheet="0"/>
  </xdr:absoluteAnchor>
  <xdr:absoluteAnchor>
    <xdr:pos x="4484736" y="3267075"/>
    <xdr:ext cx="1275170" cy="335449"/>
    <xdr:sp macro="" textlink="">
      <xdr:nvSpPr>
        <xdr:cNvPr id="44" name="Neste-knapp" descr="Gå videre til neste ark">
          <a:hlinkClick xmlns:r="http://schemas.openxmlformats.org/officeDocument/2006/relationships" r:id="rId9" tooltip="Klikk her for å gå videre til neste ark"/>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Nederste linje" descr="Dekorativ linje">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657225</xdr:colOff>
      <xdr:row>11</xdr:row>
      <xdr:rowOff>122571</xdr:rowOff>
    </xdr:from>
    <xdr:to>
      <xdr:col>5</xdr:col>
      <xdr:colOff>352425</xdr:colOff>
      <xdr:row>20</xdr:row>
      <xdr:rowOff>104777</xdr:rowOff>
    </xdr:to>
    <xdr:grpSp>
      <xdr:nvGrpSpPr>
        <xdr:cNvPr id="110" name="KJEKT Å VITE"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7029450" y="3084846"/>
          <a:ext cx="3600450" cy="1706231"/>
          <a:chOff x="6778625" y="15449520"/>
          <a:chExt cx="3432175" cy="1638856"/>
        </a:xfrm>
      </xdr:grpSpPr>
      <xdr:sp macro="" textlink="">
        <xdr:nvSpPr>
          <xdr:cNvPr id="111" name="Trinn"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7042958" y="15665450"/>
            <a:ext cx="3167842" cy="142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KJEKT Å VITE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nb-no" sz="1100" b="0" i="0" kern="1200" baseline="0">
                <a:solidFill>
                  <a:schemeClr val="dk1"/>
                </a:solidFill>
                <a:effectLst/>
                <a:latin typeface="+mn-lt"/>
                <a:ea typeface="+mn-ea"/>
                <a:cs typeface="+mn-cs"/>
              </a:rPr>
              <a:t>I Excel angis datoer og klokkeslett basert på antall dager, fra og med 1.januar 1900. Klokkeslett lagres i brøkdeler av en dag basert på minutter. Slik at 01.01.2017 kl. 12:30 faktisk lagres som 42736.5208. Hvis Klokkeslett eller Dato vises som tall på denne måten, kan du trykke på </a:t>
            </a:r>
            <a:r>
              <a:rPr lang="nb-no" sz="1100" b="1" i="0" kern="1200" baseline="0">
                <a:solidFill>
                  <a:schemeClr val="dk1"/>
                </a:solidFill>
                <a:effectLst/>
                <a:latin typeface="+mn-lt"/>
                <a:ea typeface="+mn-ea"/>
                <a:cs typeface="+mn-cs"/>
              </a:rPr>
              <a:t>CTRL+1</a:t>
            </a:r>
            <a:r>
              <a:rPr lang="nb-no" sz="1100" b="0" i="0" kern="1200" baseline="0">
                <a:solidFill>
                  <a:schemeClr val="dk1"/>
                </a:solidFill>
                <a:effectLst/>
                <a:latin typeface="+mn-lt"/>
                <a:ea typeface="+mn-ea"/>
                <a:cs typeface="+mn-cs"/>
              </a:rPr>
              <a:t> &gt; </a:t>
            </a:r>
            <a:r>
              <a:rPr lang="nb-no" sz="1100" b="1" i="0" kern="1200" baseline="0">
                <a:solidFill>
                  <a:schemeClr val="dk1"/>
                </a:solidFill>
                <a:effectLst/>
                <a:latin typeface="+mn-lt"/>
                <a:ea typeface="+mn-ea"/>
                <a:cs typeface="+mn-cs"/>
              </a:rPr>
              <a:t>Tall</a:t>
            </a:r>
            <a:r>
              <a:rPr lang="nb-no" sz="1100" b="0" i="0" kern="1200" baseline="0">
                <a:solidFill>
                  <a:schemeClr val="dk1"/>
                </a:solidFill>
                <a:effectLst/>
                <a:latin typeface="+mn-lt"/>
                <a:ea typeface="+mn-ea"/>
                <a:cs typeface="+mn-cs"/>
              </a:rPr>
              <a:t> &gt; velg et format for </a:t>
            </a:r>
            <a:r>
              <a:rPr lang="nb-no" sz="1100" b="1" i="0" kern="1200" baseline="0">
                <a:solidFill>
                  <a:schemeClr val="dk1"/>
                </a:solidFill>
                <a:effectLst/>
                <a:latin typeface="+mn-lt"/>
                <a:ea typeface="+mn-ea"/>
                <a:cs typeface="+mn-cs"/>
              </a:rPr>
              <a:t>Dato </a:t>
            </a:r>
            <a:r>
              <a:rPr lang="nb-no" sz="1100" b="0" i="0" kern="1200" baseline="0">
                <a:solidFill>
                  <a:schemeClr val="dk1"/>
                </a:solidFill>
                <a:effectLst/>
                <a:latin typeface="+mn-lt"/>
                <a:ea typeface="+mn-ea"/>
                <a:cs typeface="+mn-cs"/>
              </a:rPr>
              <a:t>eller </a:t>
            </a:r>
            <a:r>
              <a:rPr lang="nb-no" sz="1100" b="1" i="0" kern="1200" baseline="0">
                <a:solidFill>
                  <a:schemeClr val="dk1"/>
                </a:solidFill>
                <a:effectLst/>
                <a:latin typeface="+mn-lt"/>
                <a:ea typeface="+mn-ea"/>
                <a:cs typeface="+mn-cs"/>
              </a:rPr>
              <a:t>Klokkeslett</a:t>
            </a:r>
            <a:r>
              <a:rPr lang="nb-no" sz="1100" b="0" i="0" kern="1200" baseline="0">
                <a:solidFill>
                  <a:schemeClr val="dk1"/>
                </a:solidFill>
                <a:effectLst/>
                <a:latin typeface="+mn-lt"/>
                <a:ea typeface="+mn-ea"/>
                <a:cs typeface="+mn-cs"/>
              </a:rPr>
              <a:t>. </a:t>
            </a:r>
            <a:endParaRPr lang="en-US" sz="1100">
              <a:effectLst/>
              <a:latin typeface="+mn-lt"/>
            </a:endParaRPr>
          </a:p>
        </xdr:txBody>
      </xdr:sp>
      <xdr:pic>
        <xdr:nvPicPr>
          <xdr:cNvPr id="112" name="Grafikk 147" descr="Briller">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6778625" y="15619705"/>
            <a:ext cx="323347" cy="349115"/>
          </a:xfrm>
          <a:prstGeom prst="rect">
            <a:avLst/>
          </a:prstGeom>
        </xdr:spPr>
      </xdr:pic>
      <xdr:sp macro="" textlink="">
        <xdr:nvSpPr>
          <xdr:cNvPr id="113" name="Frihåndsform: Figur 112" descr="Pil">
            <a:extLst>
              <a:ext uri="{FF2B5EF4-FFF2-40B4-BE49-F238E27FC236}">
                <a16:creationId xmlns:a16="http://schemas.microsoft.com/office/drawing/2014/main" id="{70DF2B70-E9B4-4B83-9810-DBBCC80FDC11}"/>
              </a:ext>
            </a:extLst>
          </xdr:cNvPr>
          <xdr:cNvSpPr/>
        </xdr:nvSpPr>
        <xdr:spPr>
          <a:xfrm rot="5774257" flipV="1">
            <a:off x="8309328" y="15344818"/>
            <a:ext cx="284005" cy="49340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0</xdr:row>
      <xdr:rowOff>352425</xdr:rowOff>
    </xdr:from>
    <xdr:to>
      <xdr:col>1</xdr:col>
      <xdr:colOff>5229225</xdr:colOff>
      <xdr:row>18</xdr:row>
      <xdr:rowOff>28575</xdr:rowOff>
    </xdr:to>
    <xdr:grpSp>
      <xdr:nvGrpSpPr>
        <xdr:cNvPr id="2" name="Gruppe 1">
          <a:extLst>
            <a:ext uri="{FF2B5EF4-FFF2-40B4-BE49-F238E27FC236}">
              <a16:creationId xmlns:a16="http://schemas.microsoft.com/office/drawing/2014/main" id="{9EC07B18-6CCC-4D21-8D16-EAC636990ABB}"/>
            </a:ext>
          </a:extLst>
        </xdr:cNvPr>
        <xdr:cNvGrpSpPr/>
      </xdr:nvGrpSpPr>
      <xdr:grpSpPr>
        <a:xfrm>
          <a:off x="342900" y="352425"/>
          <a:ext cx="5734050" cy="3981450"/>
          <a:chOff x="342900" y="352425"/>
          <a:chExt cx="5734050" cy="3991429"/>
        </a:xfrm>
      </xdr:grpSpPr>
      <xdr:sp macro="" textlink="">
        <xdr:nvSpPr>
          <xdr:cNvPr id="88" name="txt_InnføringBakgrunn" descr="Bakgrunn">
            <a:extLst>
              <a:ext uri="{FF2B5EF4-FFF2-40B4-BE49-F238E27FC236}">
                <a16:creationId xmlns:a16="http://schemas.microsoft.com/office/drawing/2014/main" id="{1B9F331C-35CF-445A-B76D-D6E6332E2CF5}"/>
              </a:ext>
            </a:extLst>
          </xdr:cNvPr>
          <xdr:cNvSpPr/>
        </xdr:nvSpPr>
        <xdr:spPr>
          <a:xfrm>
            <a:off x="342900" y="352425"/>
            <a:ext cx="5734050" cy="399142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txt_InnføringTopptekst" descr="Datofunksjoner">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Datofunksjoner</a:t>
            </a:r>
            <a:endPar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Courier New" panose="02070309020205020404" pitchFamily="49" charset="0"/>
            </a:endParaRPr>
          </a:p>
        </xdr:txBody>
      </xdr:sp>
      <xdr:cxnSp macro="">
        <xdr:nvCxnSpPr>
          <xdr:cNvPr id="98" name="txt_InnføringLinje1" descr="Dekorativ linje">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txt_InnføringLinje2" descr="Dekorativ linje">
            <a:extLst>
              <a:ext uri="{FF2B5EF4-FFF2-40B4-BE49-F238E27FC236}">
                <a16:creationId xmlns:a16="http://schemas.microsoft.com/office/drawing/2014/main" id="{A8B37EE1-E313-4FB9-9B34-9B560124860A}"/>
              </a:ext>
            </a:extLst>
          </xdr:cNvPr>
          <xdr:cNvCxnSpPr>
            <a:cxnSpLocks/>
          </xdr:cNvCxnSpPr>
        </xdr:nvCxnSpPr>
        <xdr:spPr>
          <a:xfrm>
            <a:off x="546103" y="411995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txt_InnføringIntroduksjon" descr="Excel kan gi deg gjeldende dato, basert på datamaskinens regionale innstillinger. Du kan også legge til og trekke fra datoer.&#10;">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kan gi deg gjeldende dato, basert på datamaskinens regionale innstillinger. Du kan også legge til og trekke fra datoer.</a:t>
            </a:r>
          </a:p>
        </xdr:txBody>
      </xdr:sp>
      <xdr:grpSp>
        <xdr:nvGrpSpPr>
          <xdr:cNvPr id="105" name="grp_Trinn">
            <a:extLst>
              <a:ext uri="{FF2B5EF4-FFF2-40B4-BE49-F238E27FC236}">
                <a16:creationId xmlns:a16="http://schemas.microsoft.com/office/drawing/2014/main" id="{06FF7E03-9CF3-4BF2-97FA-A9B470E37530}"/>
              </a:ext>
            </a:extLst>
          </xdr:cNvPr>
          <xdr:cNvGrpSpPr/>
        </xdr:nvGrpSpPr>
        <xdr:grpSpPr>
          <a:xfrm>
            <a:off x="561975" y="1578608"/>
            <a:ext cx="5467350" cy="740887"/>
            <a:chOff x="600549" y="7810500"/>
            <a:chExt cx="5195285" cy="748179"/>
          </a:xfrm>
        </xdr:grpSpPr>
        <xdr:sp macro="" textlink="">
          <xdr:nvSpPr>
            <xdr:cNvPr id="106" name="txt_Trinn" descr="Se IDAG-funksjonen, som gir deg dagens dato. Dette er direkte eller flyktige funksjoner, slik at når du åpner arbeidsboken i morgen, vil den ha morgendagens dato. Skriv inn =IDAG() i celle D6.&#10;&#10;">
              <a:extLst>
                <a:ext uri="{FF2B5EF4-FFF2-40B4-BE49-F238E27FC236}">
                  <a16:creationId xmlns:a16="http://schemas.microsoft.com/office/drawing/2014/main" id="{2869B18E-B13C-49FB-B4C9-A2A2A69C0D27}"/>
                </a:ext>
              </a:extLst>
            </xdr:cNvPr>
            <xdr:cNvSpPr txBox="1"/>
          </xdr:nvSpPr>
          <xdr:spPr>
            <a:xfrm>
              <a:off x="1017295" y="7852458"/>
              <a:ext cx="4778539" cy="70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IDAG</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-funksjonen, som gir deg dagens dato. Dette er direkte eller flyktige funksjoner, slik at når du åpner arbeidsboken i morgen, vil den ha morgendagens dato. Skriv inn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=IDAG()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 celle D6.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shp_Trinn"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grpSp>
      <xdr:grpSp>
        <xdr:nvGrpSpPr>
          <xdr:cNvPr id="114" name="grp_Trinn" descr="Trekke fra datoer – angi din neste fødselsdag i MM/DD/ÅÅ-format, og se hvordan Excel forteller deg hvor mange dager som gjenstår ved hjelp av =D7-D6.&#10;">
            <a:extLst>
              <a:ext uri="{FF2B5EF4-FFF2-40B4-BE49-F238E27FC236}">
                <a16:creationId xmlns:a16="http://schemas.microsoft.com/office/drawing/2014/main" id="{8949AC7E-881F-4686-B2D3-0D3D90D9B1DC}"/>
              </a:ext>
            </a:extLst>
          </xdr:cNvPr>
          <xdr:cNvGrpSpPr/>
        </xdr:nvGrpSpPr>
        <xdr:grpSpPr>
          <a:xfrm>
            <a:off x="561975" y="2409828"/>
            <a:ext cx="5448300" cy="702224"/>
            <a:chOff x="609600" y="7810500"/>
            <a:chExt cx="5186234" cy="680481"/>
          </a:xfrm>
        </xdr:grpSpPr>
        <xdr:sp macro="" textlink="">
          <xdr:nvSpPr>
            <xdr:cNvPr id="115" name="txt_Trinn" descr="Trekke fra datoer – angi din neste fødselsdag i MM/DD/ÅÅ-format i celle D7, og se hvordan Excel forteller deg hvor mange dager som gjenstår ved hjelp av =D7-D6 i celle D8.&#10;&#10;">
              <a:extLst>
                <a:ext uri="{FF2B5EF4-FFF2-40B4-BE49-F238E27FC236}">
                  <a16:creationId xmlns:a16="http://schemas.microsoft.com/office/drawing/2014/main" id="{674AF6D9-AA9C-4D64-BAE7-B4CD50116B71}"/>
                </a:ext>
              </a:extLst>
            </xdr:cNvPr>
            <xdr:cNvSpPr txBox="1"/>
          </xdr:nvSpPr>
          <xdr:spPr>
            <a:xfrm>
              <a:off x="1017295" y="7852458"/>
              <a:ext cx="4778539" cy="6385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Trekke fra datoer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angi din neste fødselsdag i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DD.MM.ÅÅ</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-format i celle D7, og se hvordan Excel forteller deg hvor mange dager som gjenstår ved hjelp av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 celle D8.</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Trinn" descr="2">
              <a:extLst>
                <a:ext uri="{FF2B5EF4-FFF2-40B4-BE49-F238E27FC236}">
                  <a16:creationId xmlns:a16="http://schemas.microsoft.com/office/drawing/2014/main" id="{E34DF662-0D83-4816-83DC-20F2E0EC012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grpSp>
      <xdr:grpSp>
        <xdr:nvGrpSpPr>
          <xdr:cNvPr id="117" name="grp_Trinn">
            <a:extLst>
              <a:ext uri="{FF2B5EF4-FFF2-40B4-BE49-F238E27FC236}">
                <a16:creationId xmlns:a16="http://schemas.microsoft.com/office/drawing/2014/main" id="{8475192F-E42A-4700-8E84-BC6112DACD7C}"/>
              </a:ext>
            </a:extLst>
          </xdr:cNvPr>
          <xdr:cNvGrpSpPr/>
        </xdr:nvGrpSpPr>
        <xdr:grpSpPr>
          <a:xfrm>
            <a:off x="561977" y="3181771"/>
            <a:ext cx="5457825" cy="894728"/>
            <a:chOff x="627640" y="7970283"/>
            <a:chExt cx="5168194" cy="880659"/>
          </a:xfrm>
        </xdr:grpSpPr>
        <xdr:sp macro="" textlink="">
          <xdr:nvSpPr>
            <xdr:cNvPr id="118" name="txt_Trinn" descr="Legge til datoer – La oss si at du vil vite hvilken dato en faktura forfaller, eller når du trenger å returnere en bok til biblioteket. Du kan legge til dager til en dato for å finne det ut. Skriv inn et tilfeldig antall dager i celle D10. I celle D11 vi lagt til =D6+D10 for å beregne forfallsdatoen fra i dag.&#10;&#10;">
              <a:extLst>
                <a:ext uri="{FF2B5EF4-FFF2-40B4-BE49-F238E27FC236}">
                  <a16:creationId xmlns:a16="http://schemas.microsoft.com/office/drawing/2014/main" id="{37BB0272-2987-4A11-B2B1-9F0CA7972BC1}"/>
                </a:ext>
              </a:extLst>
            </xdr:cNvPr>
            <xdr:cNvSpPr txBox="1"/>
          </xdr:nvSpPr>
          <xdr:spPr>
            <a:xfrm>
              <a:off x="1017295" y="8012241"/>
              <a:ext cx="4778539" cy="83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Legge til datoer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La oss si at du vil vite hvilken dato en faktura forfaller, eller når du trenger å returnere en bok til biblioteket. Du kan legge til dager til en dato for å finne det ut. Skriv inn et tilfeldig antall dager i celle D10. I celle D11 vi lagt til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 å beregne forfallsdatoen fra i dag.</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shp_Trinn" descr="3">
              <a:extLst>
                <a:ext uri="{FF2B5EF4-FFF2-40B4-BE49-F238E27FC236}">
                  <a16:creationId xmlns:a16="http://schemas.microsoft.com/office/drawing/2014/main" id="{824C0607-47BE-4C56-BBB4-6FA6522CE93B}"/>
                </a:ext>
              </a:extLst>
            </xdr:cNvPr>
            <xdr:cNvSpPr/>
          </xdr:nvSpPr>
          <xdr:spPr>
            <a:xfrm>
              <a:off x="627640" y="7970283"/>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18</xdr:row>
      <xdr:rowOff>114299</xdr:rowOff>
    </xdr:from>
    <xdr:to>
      <xdr:col>1</xdr:col>
      <xdr:colOff>5229225</xdr:colOff>
      <xdr:row>66</xdr:row>
      <xdr:rowOff>85724</xdr:rowOff>
    </xdr:to>
    <xdr:grpSp>
      <xdr:nvGrpSpPr>
        <xdr:cNvPr id="3" name="Gruppe 2">
          <a:extLst>
            <a:ext uri="{FF2B5EF4-FFF2-40B4-BE49-F238E27FC236}">
              <a16:creationId xmlns:a16="http://schemas.microsoft.com/office/drawing/2014/main" id="{1795FAE7-51BD-4A4A-B2DF-46B6749784D2}"/>
            </a:ext>
          </a:extLst>
        </xdr:cNvPr>
        <xdr:cNvGrpSpPr/>
      </xdr:nvGrpSpPr>
      <xdr:grpSpPr>
        <a:xfrm>
          <a:off x="342900" y="4419599"/>
          <a:ext cx="5734050" cy="9153525"/>
          <a:chOff x="342900" y="4248149"/>
          <a:chExt cx="5734050" cy="9411982"/>
        </a:xfrm>
      </xdr:grpSpPr>
      <xdr:grpSp>
        <xdr:nvGrpSpPr>
          <xdr:cNvPr id="120" name="Gruppe 119">
            <a:extLst>
              <a:ext uri="{FF2B5EF4-FFF2-40B4-BE49-F238E27FC236}">
                <a16:creationId xmlns:a16="http://schemas.microsoft.com/office/drawing/2014/main" id="{30906B4C-C81D-469A-8247-06F91D944EB2}"/>
              </a:ext>
            </a:extLst>
          </xdr:cNvPr>
          <xdr:cNvGrpSpPr/>
        </xdr:nvGrpSpPr>
        <xdr:grpSpPr>
          <a:xfrm>
            <a:off x="342900" y="4248149"/>
            <a:ext cx="5734050" cy="9411982"/>
            <a:chOff x="352425" y="4591049"/>
            <a:chExt cx="5734050" cy="9024318"/>
          </a:xfrm>
        </xdr:grpSpPr>
        <xdr:sp macro="" textlink="">
          <xdr:nvSpPr>
            <xdr:cNvPr id="121" name="txt_InnføringBakgrunn" descr="Bakgrunn">
              <a:extLst>
                <a:ext uri="{FF2B5EF4-FFF2-40B4-BE49-F238E27FC236}">
                  <a16:creationId xmlns:a16="http://schemas.microsoft.com/office/drawing/2014/main" id="{013EE55B-07EC-4D50-A659-7ADD2D0198D2}"/>
                </a:ext>
              </a:extLst>
            </xdr:cNvPr>
            <xdr:cNvSpPr/>
          </xdr:nvSpPr>
          <xdr:spPr>
            <a:xfrm>
              <a:off x="352425" y="4591049"/>
              <a:ext cx="5734050" cy="902431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txt_InnføringTopptekst" descr="Klokkeslettfunksjoner">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Klokkeslettfunksjoner</a:t>
              </a:r>
            </a:p>
          </xdr:txBody>
        </xdr:sp>
        <xdr:cxnSp macro="">
          <xdr:nvCxnSpPr>
            <xdr:cNvPr id="123" name="txt_InnføringLinje1" descr="Dekorativ linje">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xt_InnføringLinje2" descr="Dekorativ linje">
              <a:extLst>
                <a:ext uri="{FF2B5EF4-FFF2-40B4-BE49-F238E27FC236}">
                  <a16:creationId xmlns:a16="http://schemas.microsoft.com/office/drawing/2014/main" id="{A703583B-6374-4690-B8BC-8D6A61F4DB52}"/>
                </a:ext>
              </a:extLst>
            </xdr:cNvPr>
            <xdr:cNvCxnSpPr>
              <a:cxnSpLocks/>
            </xdr:cNvCxnSpPr>
          </xdr:nvCxnSpPr>
          <xdr:spPr>
            <a:xfrm>
              <a:off x="589309" y="13040682"/>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xt_InnføringIntroduksjon" descr="Excel kan gi deg gjeldende klokkeslett, basert på datamaskinens regionale innstillinger. Du kan også legge til og trekke fra klokkeslett. Du må for eksempel kanskje holde oversikt over hvor mange timer en ansatt arbeider hver uke, og beregne deres betaling og overtid.&#10;&#10;">
              <a:extLst>
                <a:ext uri="{FF2B5EF4-FFF2-40B4-BE49-F238E27FC236}">
                  <a16:creationId xmlns:a16="http://schemas.microsoft.com/office/drawing/2014/main" id="{D8BC11B9-1B82-45F8-A69B-BA51910C6977}"/>
                </a:ext>
              </a:extLst>
            </xdr:cNvPr>
            <xdr:cNvSpPr txBox="1"/>
          </xdr:nvSpPr>
          <xdr:spPr>
            <a:xfrm>
              <a:off x="586111" y="5294307"/>
              <a:ext cx="5222183" cy="780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kan gi deg gjeldende klokkeslett, basert på datamaskinens regionale innstillinger. Du kan også legge til og trekke fra klokkeslett. Du må for eksempel kanskje holde oversikt over hvor mange timer en ansatt arbeider hver uke, og beregne deres betaling og overtid.</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Gruppe 125">
              <a:extLst>
                <a:ext uri="{FF2B5EF4-FFF2-40B4-BE49-F238E27FC236}">
                  <a16:creationId xmlns:a16="http://schemas.microsoft.com/office/drawing/2014/main" id="{51E7C080-AEB7-4E6C-8D70-3BBDC2303676}"/>
                </a:ext>
              </a:extLst>
            </xdr:cNvPr>
            <xdr:cNvGrpSpPr/>
          </xdr:nvGrpSpPr>
          <xdr:grpSpPr>
            <a:xfrm>
              <a:off x="581025" y="6236865"/>
              <a:ext cx="5206583" cy="6702616"/>
              <a:chOff x="7200900" y="1283865"/>
              <a:chExt cx="5206583" cy="6702616"/>
            </a:xfrm>
          </xdr:grpSpPr>
          <xdr:grpSp>
            <xdr:nvGrpSpPr>
              <xdr:cNvPr id="127" name="grp_Trinn">
                <a:extLst>
                  <a:ext uri="{FF2B5EF4-FFF2-40B4-BE49-F238E27FC236}">
                    <a16:creationId xmlns:a16="http://schemas.microsoft.com/office/drawing/2014/main" id="{AAE10329-58E6-4043-B19B-2070B24369C8}"/>
                  </a:ext>
                </a:extLst>
              </xdr:cNvPr>
              <xdr:cNvGrpSpPr/>
            </xdr:nvGrpSpPr>
            <xdr:grpSpPr>
              <a:xfrm>
                <a:off x="7200900" y="1283865"/>
                <a:ext cx="5206583" cy="823900"/>
                <a:chOff x="495420" y="7951365"/>
                <a:chExt cx="5201275" cy="823900"/>
              </a:xfrm>
            </xdr:grpSpPr>
            <xdr:sp macro="" textlink="">
              <xdr:nvSpPr>
                <xdr:cNvPr id="149" name="txt_Trinn" descr="Skriv inn =NÅ() i celle D28, som vil opplyse om gjeldende klokkeslett og oppdateres hver gang Excel beregner. Hvis du trenger å endre tidsformatet, kan du gå til CTRL+1 &gt; Tall &gt; Klokkeslett &gt; Velg ønsket format.&#10;&#10;&#10;&#10;">
                  <a:extLst>
                    <a:ext uri="{FF2B5EF4-FFF2-40B4-BE49-F238E27FC236}">
                      <a16:creationId xmlns:a16="http://schemas.microsoft.com/office/drawing/2014/main" id="{E9EDD045-804A-43D1-9571-BDF7D36C6FD0}"/>
                    </a:ext>
                  </a:extLst>
                </xdr:cNvPr>
                <xdr:cNvSpPr txBox="1"/>
              </xdr:nvSpPr>
              <xdr:spPr>
                <a:xfrm>
                  <a:off x="918156" y="7993322"/>
                  <a:ext cx="4778539" cy="781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Skriv inn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=NÅ()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 celle D28,</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 vil opplyse om gjeldende klokkeslett og oppdateres hver gang Excel beregner. Hvis du trenger å endre tidsformatet, kan du gå til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Tall</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Klokkeslett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Velg ønsket format.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shp_Trinn" descr="1">
                  <a:extLst>
                    <a:ext uri="{FF2B5EF4-FFF2-40B4-BE49-F238E27FC236}">
                      <a16:creationId xmlns:a16="http://schemas.microsoft.com/office/drawing/2014/main" id="{43143942-F7A9-4AD3-81E2-7C90A9BD32F5}"/>
                    </a:ext>
                  </a:extLst>
                </xdr:cNvPr>
                <xdr:cNvSpPr/>
              </xdr:nvSpPr>
              <xdr:spPr>
                <a:xfrm>
                  <a:off x="495420" y="795136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grpSp>
          <xdr:grpSp>
            <xdr:nvGrpSpPr>
              <xdr:cNvPr id="128" name="grp_Trinn">
                <a:extLst>
                  <a:ext uri="{FF2B5EF4-FFF2-40B4-BE49-F238E27FC236}">
                    <a16:creationId xmlns:a16="http://schemas.microsoft.com/office/drawing/2014/main" id="{FCFD70FD-C355-4B74-9752-B828C322CD76}"/>
                  </a:ext>
                </a:extLst>
              </xdr:cNvPr>
              <xdr:cNvGrpSpPr/>
            </xdr:nvGrpSpPr>
            <xdr:grpSpPr>
              <a:xfrm>
                <a:off x="7200900" y="2116958"/>
                <a:ext cx="5159775" cy="1408777"/>
                <a:chOff x="525612" y="7680627"/>
                <a:chExt cx="5511381" cy="1348438"/>
              </a:xfrm>
            </xdr:grpSpPr>
            <xdr:sp macro="" textlink="">
              <xdr:nvSpPr>
                <xdr:cNvPr id="147" name="txt_Trinn" descr="Legge til tider mellom tidspunkt – vi har skrevet inn =((D35-D32)-(D34-D33))* 24 i celle D36, som beregner en persons start- og sluttid, og deretter trekker fra tiden da de tok lunsjpause. Ved å angi *24 på slutten av formelen konverteres brøkdelen av dagen som Excel gjenkjenner, til timer. Du må imidlertid formatere cellen som et tall. Hvis du vil gjøre dette, går du til Hjem &gt; Formater &gt; Celler (CTRL+1) &gt; Tall &gt; Tall &gt; 2 desimaler.&#10;&#10;&#10;">
                  <a:extLst>
                    <a:ext uri="{FF2B5EF4-FFF2-40B4-BE49-F238E27FC236}">
                      <a16:creationId xmlns:a16="http://schemas.microsoft.com/office/drawing/2014/main" id="{0EFBDF0F-AC77-476D-A83B-91831148AC0B}"/>
                    </a:ext>
                  </a:extLst>
                </xdr:cNvPr>
                <xdr:cNvSpPr txBox="1"/>
              </xdr:nvSpPr>
              <xdr:spPr>
                <a:xfrm>
                  <a:off x="977615" y="7720573"/>
                  <a:ext cx="5059378" cy="1308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Legge til tider mellom tidspunkt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i celle D36 vi har skrevet inn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som beregner en persons start- og sluttid, og deretter trekker fra tiden da de tok lunsjpause. Ved å angi *24 på slutten av formelen konverteres brøkdelen av dagen som Excel gjenkjenner, til timer. Du må imidlertid formatere cellen som et tall. For å gjøre det går du til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Hjem</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Formater celler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Tall</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Tall</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desimaler.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shp_Trinn" descr="2">
                  <a:extLst>
                    <a:ext uri="{FF2B5EF4-FFF2-40B4-BE49-F238E27FC236}">
                      <a16:creationId xmlns:a16="http://schemas.microsoft.com/office/drawing/2014/main" id="{01C2BD5A-43C6-4B2A-81C9-44F9293E1619}"/>
                    </a:ext>
                  </a:extLst>
                </xdr:cNvPr>
                <xdr:cNvSpPr/>
              </xdr:nvSpPr>
              <xdr:spPr>
                <a:xfrm>
                  <a:off x="525612" y="7680627"/>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grpSp>
          <xdr:grpSp>
            <xdr:nvGrpSpPr>
              <xdr:cNvPr id="129" name="grp_Trinn">
                <a:extLst>
                  <a:ext uri="{FF2B5EF4-FFF2-40B4-BE49-F238E27FC236}">
                    <a16:creationId xmlns:a16="http://schemas.microsoft.com/office/drawing/2014/main" id="{37BDA65B-35DA-46DF-B41B-4F13939916CE}"/>
                  </a:ext>
                </a:extLst>
              </xdr:cNvPr>
              <xdr:cNvGrpSpPr/>
            </xdr:nvGrpSpPr>
            <xdr:grpSpPr>
              <a:xfrm>
                <a:off x="7200900" y="3533143"/>
                <a:ext cx="5159775" cy="875283"/>
                <a:chOff x="525612" y="7779495"/>
                <a:chExt cx="5511381" cy="837794"/>
              </a:xfrm>
            </xdr:grpSpPr>
            <xdr:sp macro="" textlink="">
              <xdr:nvSpPr>
                <xdr:cNvPr id="145" name="txt_Trinn" descr="Hvis denne formelen kunne snakke, ville den si «Ta tidsavbruddet og trekk det fra starttiden, trekk deretter fra start- og sluttid for lunsj, og multipliser deretter disse med 24 for å konvertere Excels tidsbrøker til timer», eller = ((Starttid – Sluttid)-(Starttid lunsj – Sluttid lunsj))*24.">
                  <a:extLst>
                    <a:ext uri="{FF2B5EF4-FFF2-40B4-BE49-F238E27FC236}">
                      <a16:creationId xmlns:a16="http://schemas.microsoft.com/office/drawing/2014/main" id="{48EA3D5E-AB73-4DC6-A8F8-8EECF1D29572}"/>
                    </a:ext>
                  </a:extLst>
                </xdr:cNvPr>
                <xdr:cNvSpPr txBox="1"/>
              </xdr:nvSpPr>
              <xdr:spPr>
                <a:xfrm>
                  <a:off x="977615" y="7819448"/>
                  <a:ext cx="5059378" cy="797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Hvis denne formelen kunne snakke, ville den si «Ta sluttiden og trekk den fra starttiden, trekk deretter fra start- og sluttid for lunsj, og multipliser deretter disse med 24 for å konvertere Excels tidsbrøker til timer», eller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=((Sluttid – Starttid)-(</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Starttid lunsj</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Sluttid lunsj</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))*24.</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shp_Trinn" descr="3">
                  <a:extLst>
                    <a:ext uri="{FF2B5EF4-FFF2-40B4-BE49-F238E27FC236}">
                      <a16:creationId xmlns:a16="http://schemas.microsoft.com/office/drawing/2014/main" id="{A80445FC-915C-4C80-84C7-4F5844E68106}"/>
                    </a:ext>
                  </a:extLst>
                </xdr:cNvPr>
                <xdr:cNvSpPr/>
              </xdr:nvSpPr>
              <xdr:spPr>
                <a:xfrm>
                  <a:off x="525612" y="777949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grpSp>
          <xdr:grpSp>
            <xdr:nvGrpSpPr>
              <xdr:cNvPr id="130" name="Gruppe 129">
                <a:extLst>
                  <a:ext uri="{FF2B5EF4-FFF2-40B4-BE49-F238E27FC236}">
                    <a16:creationId xmlns:a16="http://schemas.microsoft.com/office/drawing/2014/main" id="{DF713144-AD4F-445E-9EBF-373B4699DB59}"/>
                  </a:ext>
                </a:extLst>
              </xdr:cNvPr>
              <xdr:cNvGrpSpPr/>
            </xdr:nvGrpSpPr>
            <xdr:grpSpPr>
              <a:xfrm>
                <a:off x="7858134" y="4723608"/>
                <a:ext cx="4371970" cy="3262873"/>
                <a:chOff x="7777163" y="4733593"/>
                <a:chExt cx="4653382" cy="3095739"/>
              </a:xfrm>
            </xdr:grpSpPr>
            <xdr:sp macro="" textlink="">
              <xdr:nvSpPr>
                <xdr:cNvPr id="131" name="FormelKlammeparentesNedre">
                  <a:extLst>
                    <a:ext uri="{FF2B5EF4-FFF2-40B4-BE49-F238E27FC236}">
                      <a16:creationId xmlns:a16="http://schemas.microsoft.com/office/drawing/2014/main" id="{A3F3B087-00D2-476D-AC4C-EB3A04318A49}"/>
                    </a:ext>
                  </a:extLst>
                </xdr:cNvPr>
                <xdr:cNvSpPr/>
              </xdr:nvSpPr>
              <xdr:spPr>
                <a:xfrm rot="16200000">
                  <a:off x="8913239" y="5818390"/>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2" name="FormelKlammeparentesØvre">
                  <a:extLst>
                    <a:ext uri="{FF2B5EF4-FFF2-40B4-BE49-F238E27FC236}">
                      <a16:creationId xmlns:a16="http://schemas.microsoft.com/office/drawing/2014/main" id="{7C65B1CB-F7F0-4F37-A997-175F5CFFD7C0}"/>
                    </a:ext>
                  </a:extLst>
                </xdr:cNvPr>
                <xdr:cNvSpPr/>
              </xdr:nvSpPr>
              <xdr:spPr>
                <a:xfrm rot="5400000">
                  <a:off x="11358057" y="5178038"/>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3" name="FormelKlammeparentesØvre">
                  <a:extLst>
                    <a:ext uri="{FF2B5EF4-FFF2-40B4-BE49-F238E27FC236}">
                      <a16:creationId xmlns:a16="http://schemas.microsoft.com/office/drawing/2014/main" id="{CF6D3514-478A-4DBA-A8E4-F612350013B5}"/>
                    </a:ext>
                  </a:extLst>
                </xdr:cNvPr>
                <xdr:cNvSpPr/>
              </xdr:nvSpPr>
              <xdr:spPr>
                <a:xfrm rot="5400000">
                  <a:off x="8247253" y="5165016"/>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4" name="txt_Formel" descr="=((D35-D32)-(D34-D33)) * 24&#10;">
                  <a:extLst>
                    <a:ext uri="{FF2B5EF4-FFF2-40B4-BE49-F238E27FC236}">
                      <a16:creationId xmlns:a16="http://schemas.microsoft.com/office/drawing/2014/main" id="{6009CED5-1433-4E1F-B008-D29EAE95FC7A}"/>
                    </a:ext>
                  </a:extLst>
                </xdr:cNvPr>
                <xdr:cNvSpPr txBox="1"/>
              </xdr:nvSpPr>
              <xdr:spPr>
                <a:xfrm>
                  <a:off x="7777163" y="5634749"/>
                  <a:ext cx="4430340"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nb-no"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Courier New" panose="02070309020205020404" pitchFamily="49" charset="0"/>
                    <a:ea typeface="Times New Roman" panose="02020603050405020304" pitchFamily="18" charset="0"/>
                  </a:endParaRPr>
                </a:p>
              </xdr:txBody>
            </xdr:sp>
            <xdr:sp macro="" textlink="">
              <xdr:nvSpPr>
                <xdr:cNvPr id="135" name="txt_FormelBildeforklaringØvre" descr="Sluttidspunkt&#10;&#10;">
                  <a:extLst>
                    <a:ext uri="{FF2B5EF4-FFF2-40B4-BE49-F238E27FC236}">
                      <a16:creationId xmlns:a16="http://schemas.microsoft.com/office/drawing/2014/main" id="{9F9E3A72-C781-4703-B4D3-DB7F87F8E5A1}"/>
                    </a:ext>
                  </a:extLst>
                </xdr:cNvPr>
                <xdr:cNvSpPr txBox="1">
                  <a:spLocks noChangeArrowheads="1"/>
                </xdr:cNvSpPr>
              </xdr:nvSpPr>
              <xdr:spPr bwMode="auto">
                <a:xfrm>
                  <a:off x="7995054" y="5024698"/>
                  <a:ext cx="982507"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Sluttidspunkt</a:t>
                  </a:r>
                </a:p>
              </xdr:txBody>
            </xdr:sp>
            <xdr:sp macro="" textlink="">
              <xdr:nvSpPr>
                <xdr:cNvPr id="136" name="txt_FormelBildeforklaringØvre" descr="*24 for å konvertere Excels brøkdeler av dagen til timer&#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70" y="4733593"/>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*24 for å konvertere Excels brøkdeler av dagen til timer</a:t>
                  </a:r>
                </a:p>
              </xdr:txBody>
            </xdr:sp>
            <xdr:sp macro="" textlink="">
              <xdr:nvSpPr>
                <xdr:cNvPr id="137" name="txt_FormelBildeforklaringNedre" descr="Starttidspunkt&#10;">
                  <a:extLst>
                    <a:ext uri="{FF2B5EF4-FFF2-40B4-BE49-F238E27FC236}">
                      <a16:creationId xmlns:a16="http://schemas.microsoft.com/office/drawing/2014/main" id="{5E5338FF-C2B1-4DA0-AE11-AC6DC9A18383}"/>
                    </a:ext>
                  </a:extLst>
                </xdr:cNvPr>
                <xdr:cNvSpPr txBox="1">
                  <a:spLocks noChangeArrowheads="1"/>
                </xdr:cNvSpPr>
              </xdr:nvSpPr>
              <xdr:spPr bwMode="auto">
                <a:xfrm>
                  <a:off x="8611833" y="6409673"/>
                  <a:ext cx="1071019"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Starttidspunkt</a:t>
                  </a:r>
                </a:p>
              </xdr:txBody>
            </xdr:sp>
            <xdr:sp macro="" textlink="">
              <xdr:nvSpPr>
                <xdr:cNvPr id="138" name="FormelKlammeparentesNedre">
                  <a:extLst>
                    <a:ext uri="{FF2B5EF4-FFF2-40B4-BE49-F238E27FC236}">
                      <a16:creationId xmlns:a16="http://schemas.microsoft.com/office/drawing/2014/main" id="{A4A9F5A5-EF16-4EE5-91AA-7223F0B363A9}"/>
                    </a:ext>
                  </a:extLst>
                </xdr:cNvPr>
                <xdr:cNvSpPr/>
              </xdr:nvSpPr>
              <xdr:spPr>
                <a:xfrm rot="16200000">
                  <a:off x="10541562" y="5832668"/>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9" name="FormelKlammeparentesØvre">
                  <a:extLst>
                    <a:ext uri="{FF2B5EF4-FFF2-40B4-BE49-F238E27FC236}">
                      <a16:creationId xmlns:a16="http://schemas.microsoft.com/office/drawing/2014/main" id="{E9FAA5E1-CE6E-4068-9309-7BEC7468CAD9}"/>
                    </a:ext>
                  </a:extLst>
                </xdr:cNvPr>
                <xdr:cNvSpPr/>
              </xdr:nvSpPr>
              <xdr:spPr>
                <a:xfrm rot="5400000">
                  <a:off x="9870149" y="5179289"/>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FormelBildeforklaringØvre"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652708" y="4880054"/>
                  <a:ext cx="906942" cy="43325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Starttid lunsj:</a:t>
                  </a:r>
                </a:p>
              </xdr:txBody>
            </xdr:sp>
            <xdr:sp macro="" textlink="">
              <xdr:nvSpPr>
                <xdr:cNvPr id="141" name="txt_FormelBildeforklaringNedre" descr="Starttid lunsj&#10;&#10;">
                  <a:extLst>
                    <a:ext uri="{FF2B5EF4-FFF2-40B4-BE49-F238E27FC236}">
                      <a16:creationId xmlns:a16="http://schemas.microsoft.com/office/drawing/2014/main" id="{B855D0A5-2977-4D62-AD0B-843A0716AFBA}"/>
                    </a:ext>
                  </a:extLst>
                </xdr:cNvPr>
                <xdr:cNvSpPr txBox="1">
                  <a:spLocks noChangeArrowheads="1"/>
                </xdr:cNvSpPr>
              </xdr:nvSpPr>
              <xdr:spPr bwMode="auto">
                <a:xfrm>
                  <a:off x="10315837" y="6423946"/>
                  <a:ext cx="919659"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Sluttid lunsj</a:t>
                  </a:r>
                  <a:endParaRPr lang="nb-no"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2" name="FormelKlammeparentesNedre">
                  <a:extLst>
                    <a:ext uri="{FF2B5EF4-FFF2-40B4-BE49-F238E27FC236}">
                      <a16:creationId xmlns:a16="http://schemas.microsoft.com/office/drawing/2014/main" id="{5250274B-2899-460D-B59C-3A1662F7E28C}"/>
                    </a:ext>
                  </a:extLst>
                </xdr:cNvPr>
                <xdr:cNvSpPr/>
              </xdr:nvSpPr>
              <xdr:spPr>
                <a:xfrm rot="16200000">
                  <a:off x="8595807" y="6409907"/>
                  <a:ext cx="478110" cy="136519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3" name="FormelKlammeparentesNedre">
                  <a:extLst>
                    <a:ext uri="{FF2B5EF4-FFF2-40B4-BE49-F238E27FC236}">
                      <a16:creationId xmlns:a16="http://schemas.microsoft.com/office/drawing/2014/main" id="{1D36D39A-C164-4F79-A807-42C3A0A9EA22}"/>
                    </a:ext>
                  </a:extLst>
                </xdr:cNvPr>
                <xdr:cNvSpPr/>
              </xdr:nvSpPr>
              <xdr:spPr>
                <a:xfrm rot="16200000">
                  <a:off x="10208905" y="6468614"/>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4" name="txt_FormelBildeforklaringNedre"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977201" y="7239207"/>
                  <a:ext cx="4167174"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De indre parentesene () sørger for at Excel beregner disse delene av formelen for seg selv. De ytre parentesene sørger for at Excel multipliserer</a:t>
                  </a:r>
                  <a:r>
                    <a:rPr lang="nb-no" sz="1100" baseline="0">
                      <a:effectLst/>
                      <a:latin typeface="Calibri" panose="020F0502020204030204" pitchFamily="34" charset="0"/>
                      <a:ea typeface="Calibri" panose="020F0502020204030204" pitchFamily="34" charset="0"/>
                      <a:cs typeface="Times New Roman" panose="02020603050405020304" pitchFamily="18" charset="0"/>
                    </a:rPr>
                    <a:t> det endelige indre resultatet med 24.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Forrige-knapp" descr="Gå tilbake til forrige ark">
            <a:hlinkClick xmlns:r="http://schemas.openxmlformats.org/officeDocument/2006/relationships" r:id="rId3" tooltip="Klikk her for å gå tilbake til forrige ark"/>
            <a:extLst>
              <a:ext uri="{FF2B5EF4-FFF2-40B4-BE49-F238E27FC236}">
                <a16:creationId xmlns:a16="http://schemas.microsoft.com/office/drawing/2014/main" id="{FCEE4E56-0B89-4F5D-A0A7-90EECC03D116}"/>
              </a:ext>
            </a:extLst>
          </xdr:cNvPr>
          <xdr:cNvSpPr/>
        </xdr:nvSpPr>
        <xdr:spPr>
          <a:xfrm flipH="1">
            <a:off x="609600" y="13172204"/>
            <a:ext cx="1275170" cy="33545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Forrige</a:t>
            </a:r>
          </a:p>
        </xdr:txBody>
      </xdr:sp>
      <xdr:sp macro="" textlink="">
        <xdr:nvSpPr>
          <xdr:cNvPr id="152" name="Neste-knapp" descr="Gå videre til neste ark">
            <a:hlinkClick xmlns:r="http://schemas.openxmlformats.org/officeDocument/2006/relationships" r:id="rId4" tooltip="Klikk her for å gå videre til neste ark"/>
            <a:extLst>
              <a:ext uri="{FF2B5EF4-FFF2-40B4-BE49-F238E27FC236}">
                <a16:creationId xmlns:a16="http://schemas.microsoft.com/office/drawing/2014/main" id="{892C894D-1A63-4276-98DF-57872191F092}"/>
              </a:ext>
            </a:extLst>
          </xdr:cNvPr>
          <xdr:cNvSpPr/>
        </xdr:nvSpPr>
        <xdr:spPr>
          <a:xfrm>
            <a:off x="4532361" y="13172200"/>
            <a:ext cx="1275170" cy="33545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a:t>
            </a:r>
          </a:p>
        </xdr:txBody>
      </xdr:sp>
    </xdr:grpSp>
    <xdr:clientData/>
  </xdr:twoCellAnchor>
  <xdr:twoCellAnchor editAs="absolute">
    <xdr:from>
      <xdr:col>2</xdr:col>
      <xdr:colOff>866775</xdr:colOff>
      <xdr:row>47</xdr:row>
      <xdr:rowOff>105328</xdr:rowOff>
    </xdr:from>
    <xdr:to>
      <xdr:col>5</xdr:col>
      <xdr:colOff>152400</xdr:colOff>
      <xdr:row>57</xdr:row>
      <xdr:rowOff>28578</xdr:rowOff>
    </xdr:to>
    <xdr:grpSp>
      <xdr:nvGrpSpPr>
        <xdr:cNvPr id="153" name="Gruppe 152">
          <a:extLst>
            <a:ext uri="{FF2B5EF4-FFF2-40B4-BE49-F238E27FC236}">
              <a16:creationId xmlns:a16="http://schemas.microsoft.com/office/drawing/2014/main" id="{5099300F-1CF9-4951-9904-72E39FABE751}"/>
            </a:ext>
          </a:extLst>
        </xdr:cNvPr>
        <xdr:cNvGrpSpPr/>
      </xdr:nvGrpSpPr>
      <xdr:grpSpPr>
        <a:xfrm>
          <a:off x="7239000" y="9973228"/>
          <a:ext cx="3190875" cy="1828250"/>
          <a:chOff x="6648450" y="8320481"/>
          <a:chExt cx="3190875" cy="1652194"/>
        </a:xfrm>
      </xdr:grpSpPr>
      <xdr:sp macro="" textlink="">
        <xdr:nvSpPr>
          <xdr:cNvPr id="154" name="Trinn"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894199"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KJEKT Å VITE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nb-no" sz="1100" b="0" i="0" kern="1200" baseline="0">
                <a:solidFill>
                  <a:schemeClr val="dk1"/>
                </a:solidFill>
                <a:effectLst/>
                <a:latin typeface="+mn-lt"/>
                <a:ea typeface="+mn-ea"/>
                <a:cs typeface="+mn-cs"/>
              </a:rPr>
              <a:t>Du kan bruke hurtigtaster til å angi datoer og klokkeslett som ikke endres kontinuerlig:</a:t>
            </a:r>
          </a:p>
          <a:p>
            <a:pPr algn="ctr" rtl="0" eaLnBrk="1" fontAlgn="auto" latinLnBrk="0" hangingPunct="1"/>
            <a:endParaRPr lang="en-US" sz="1100" b="0" i="0" kern="1200" baseline="0">
              <a:solidFill>
                <a:schemeClr val="dk1"/>
              </a:solidFill>
              <a:effectLst/>
              <a:latin typeface="+mn-lt"/>
              <a:ea typeface="+mn-ea"/>
              <a:cs typeface="+mn-cs"/>
            </a:endParaRPr>
          </a:p>
          <a:p>
            <a:pPr algn="ctr" rtl="0" eaLnBrk="1" fontAlgn="auto" latinLnBrk="0" hangingPunct="1"/>
            <a:r>
              <a:rPr lang="nb-no" sz="1100" b="0" i="0" kern="1200" baseline="0">
                <a:solidFill>
                  <a:schemeClr val="dk1"/>
                </a:solidFill>
                <a:effectLst/>
                <a:latin typeface="+mn-lt"/>
                <a:ea typeface="+mn-ea"/>
                <a:cs typeface="+mn-cs"/>
              </a:rPr>
              <a:t>Dato – </a:t>
            </a:r>
            <a:r>
              <a:rPr lang="nb-no" sz="1100" b="1" i="0" kern="1200" baseline="0">
                <a:solidFill>
                  <a:schemeClr val="dk1"/>
                </a:solidFill>
                <a:effectLst/>
                <a:latin typeface="+mn-lt"/>
                <a:ea typeface="+mn-ea"/>
                <a:cs typeface="+mn-cs"/>
              </a:rPr>
              <a:t>CTRL+;</a:t>
            </a:r>
            <a:r>
              <a:rPr lang="nb-no" sz="1100" b="0" i="0" kern="1200" baseline="0">
                <a:solidFill>
                  <a:schemeClr val="dk1"/>
                </a:solidFill>
                <a:effectLst/>
                <a:latin typeface="+mn-lt"/>
                <a:ea typeface="+mn-ea"/>
                <a:cs typeface="+mn-cs"/>
              </a:rPr>
              <a:t> </a:t>
            </a:r>
          </a:p>
          <a:p>
            <a:pPr algn="ctr" rtl="0" eaLnBrk="1" fontAlgn="auto" latinLnBrk="0" hangingPunct="1"/>
            <a:r>
              <a:rPr lang="nb-no" sz="1100" b="0" i="0" kern="1200" baseline="0">
                <a:solidFill>
                  <a:schemeClr val="dk1"/>
                </a:solidFill>
                <a:effectLst/>
                <a:latin typeface="+mn-lt"/>
                <a:ea typeface="+mn-ea"/>
                <a:cs typeface="+mn-cs"/>
              </a:rPr>
              <a:t>Klokkeslett – </a:t>
            </a:r>
            <a:r>
              <a:rPr lang="nb-no" sz="1100" b="1" i="0" kern="1200" baseline="0">
                <a:solidFill>
                  <a:schemeClr val="dk1"/>
                </a:solidFill>
                <a:effectLst/>
                <a:latin typeface="+mn-lt"/>
                <a:ea typeface="+mn-ea"/>
                <a:cs typeface="+mn-cs"/>
              </a:rPr>
              <a:t>CTRL+SHIFT+:</a:t>
            </a:r>
            <a:endParaRPr lang="en-US" sz="1100">
              <a:effectLst/>
              <a:latin typeface="+mn-lt"/>
            </a:endParaRPr>
          </a:p>
        </xdr:txBody>
      </xdr:sp>
      <xdr:pic>
        <xdr:nvPicPr>
          <xdr:cNvPr id="155" name="Grafikk 147" descr="Briller">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6648450" y="8769732"/>
            <a:ext cx="300614" cy="258345"/>
          </a:xfrm>
          <a:prstGeom prst="rect">
            <a:avLst/>
          </a:prstGeom>
        </xdr:spPr>
      </xdr:pic>
      <xdr:sp macro="" textlink="">
        <xdr:nvSpPr>
          <xdr:cNvPr id="156" name="Frihåndsform: Figur 155" descr="Pil">
            <a:extLst>
              <a:ext uri="{FF2B5EF4-FFF2-40B4-BE49-F238E27FC236}">
                <a16:creationId xmlns:a16="http://schemas.microsoft.com/office/drawing/2014/main" id="{DC28982F-2938-4FB2-83AE-57CF7D95EFD2}"/>
              </a:ext>
            </a:extLst>
          </xdr:cNvPr>
          <xdr:cNvSpPr/>
        </xdr:nvSpPr>
        <xdr:spPr>
          <a:xfrm rot="5737631" flipV="1">
            <a:off x="8008938" y="8142018"/>
            <a:ext cx="544253" cy="901180"/>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66</xdr:row>
      <xdr:rowOff>180975</xdr:rowOff>
    </xdr:from>
    <xdr:to>
      <xdr:col>1</xdr:col>
      <xdr:colOff>5228463</xdr:colOff>
      <xdr:row>81</xdr:row>
      <xdr:rowOff>28575</xdr:rowOff>
    </xdr:to>
    <xdr:grpSp>
      <xdr:nvGrpSpPr>
        <xdr:cNvPr id="157" name="Gruppe 156">
          <a:extLst>
            <a:ext uri="{FF2B5EF4-FFF2-40B4-BE49-F238E27FC236}">
              <a16:creationId xmlns:a16="http://schemas.microsoft.com/office/drawing/2014/main" id="{BBCBE502-8234-4D4A-9B27-5CABDDC8BAC3}"/>
            </a:ext>
          </a:extLst>
        </xdr:cNvPr>
        <xdr:cNvGrpSpPr/>
      </xdr:nvGrpSpPr>
      <xdr:grpSpPr>
        <a:xfrm>
          <a:off x="342900" y="13668375"/>
          <a:ext cx="5733288" cy="2705100"/>
          <a:chOff x="352425" y="12715875"/>
          <a:chExt cx="5733288" cy="2476500"/>
        </a:xfrm>
      </xdr:grpSpPr>
      <xdr:sp macro="" textlink="">
        <xdr:nvSpPr>
          <xdr:cNvPr id="158" name="Rektangel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9" name="Trinn" descr="Mer informasjon på nettet&#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informasjon på nettet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Rett linje 159" descr="Dekorativ linje">
            <a:extLst>
              <a:ext uri="{FF2B5EF4-FFF2-40B4-BE49-F238E27FC236}">
                <a16:creationId xmlns:a16="http://schemas.microsoft.com/office/drawing/2014/main" id="{52A9E11F-836A-48CD-A0B1-5196D5B7FDEF}"/>
              </a:ext>
            </a:extLst>
          </xdr:cNvPr>
          <xdr:cNvCxnSpPr>
            <a:cxnSpLocks/>
          </xdr:cNvCxnSpPr>
        </xdr:nvCxnSpPr>
        <xdr:spPr>
          <a:xfrm>
            <a:off x="564965" y="13275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Rett linje 160" descr="Dekorativ linje">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70</xdr:row>
      <xdr:rowOff>159469</xdr:rowOff>
    </xdr:from>
    <xdr:to>
      <xdr:col>1</xdr:col>
      <xdr:colOff>2590800</xdr:colOff>
      <xdr:row>72</xdr:row>
      <xdr:rowOff>137548</xdr:rowOff>
    </xdr:to>
    <xdr:grpSp>
      <xdr:nvGrpSpPr>
        <xdr:cNvPr id="14" name="Gruppe 13">
          <a:extLst>
            <a:ext uri="{FF2B5EF4-FFF2-40B4-BE49-F238E27FC236}">
              <a16:creationId xmlns:a16="http://schemas.microsoft.com/office/drawing/2014/main" id="{C4A695FE-F3AB-4030-A0F4-F10322DAD2D7}"/>
            </a:ext>
          </a:extLst>
        </xdr:cNvPr>
        <xdr:cNvGrpSpPr/>
      </xdr:nvGrpSpPr>
      <xdr:grpSpPr>
        <a:xfrm>
          <a:off x="571931" y="14408869"/>
          <a:ext cx="2866594" cy="359079"/>
          <a:chOff x="571931" y="13599244"/>
          <a:chExt cx="2866594" cy="359079"/>
        </a:xfrm>
      </xdr:grpSpPr>
      <xdr:sp macro="" textlink="">
        <xdr:nvSpPr>
          <xdr:cNvPr id="162" name="Trinn" descr="Alt om IDAG-funksjonen, hyperkoblet til nettet&#10;&#10;">
            <a:hlinkClick xmlns:r="http://schemas.openxmlformats.org/officeDocument/2006/relationships" r:id="rId5" tooltip="Velg for å lære alt om IDAG-funksjonen på nettet"/>
            <a:extLst>
              <a:ext uri="{FF2B5EF4-FFF2-40B4-BE49-F238E27FC236}">
                <a16:creationId xmlns:a16="http://schemas.microsoft.com/office/drawing/2014/main" id="{F8241A74-09BF-4A60-A53F-A5CCC994B75C}"/>
              </a:ext>
            </a:extLst>
          </xdr:cNvPr>
          <xdr:cNvSpPr txBox="1"/>
        </xdr:nvSpPr>
        <xdr:spPr>
          <a:xfrm>
            <a:off x="1037116" y="136736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TEKST</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-funksjonen</a:t>
            </a:r>
          </a:p>
        </xdr:txBody>
      </xdr:sp>
      <xdr:pic>
        <xdr:nvPicPr>
          <xdr:cNvPr id="163" name="Grafikk 22" descr="Pil">
            <a:hlinkClick xmlns:r="http://schemas.openxmlformats.org/officeDocument/2006/relationships" r:id="rId5" tooltip="Velg for å lære mer fra nettet"/>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73</xdr:row>
      <xdr:rowOff>3516</xdr:rowOff>
    </xdr:from>
    <xdr:to>
      <xdr:col>1</xdr:col>
      <xdr:colOff>2619375</xdr:colOff>
      <xdr:row>74</xdr:row>
      <xdr:rowOff>177405</xdr:rowOff>
    </xdr:to>
    <xdr:grpSp>
      <xdr:nvGrpSpPr>
        <xdr:cNvPr id="13" name="Gruppe 12">
          <a:extLst>
            <a:ext uri="{FF2B5EF4-FFF2-40B4-BE49-F238E27FC236}">
              <a16:creationId xmlns:a16="http://schemas.microsoft.com/office/drawing/2014/main" id="{E793ECE4-F54A-4632-BABB-CDB76236E886}"/>
            </a:ext>
          </a:extLst>
        </xdr:cNvPr>
        <xdr:cNvGrpSpPr/>
      </xdr:nvGrpSpPr>
      <xdr:grpSpPr>
        <a:xfrm>
          <a:off x="571931" y="14824416"/>
          <a:ext cx="2895169" cy="364389"/>
          <a:chOff x="571931" y="14014791"/>
          <a:chExt cx="2895169" cy="364389"/>
        </a:xfrm>
      </xdr:grpSpPr>
      <xdr:sp macro="" textlink="">
        <xdr:nvSpPr>
          <xdr:cNvPr id="164" name="Trinn" descr="Alt om NÅ-funksjonen, hyperkoblet til nettet&#10;">
            <a:hlinkClick xmlns:r="http://schemas.openxmlformats.org/officeDocument/2006/relationships" r:id="rId8" tooltip="Velg for å lære alt om NÅ-funksjonen på nettet"/>
            <a:extLst>
              <a:ext uri="{FF2B5EF4-FFF2-40B4-BE49-F238E27FC236}">
                <a16:creationId xmlns:a16="http://schemas.microsoft.com/office/drawing/2014/main" id="{99ED5FDC-AE78-4AD5-8FB5-D398732CB7E5}"/>
              </a:ext>
            </a:extLst>
          </xdr:cNvPr>
          <xdr:cNvSpPr txBox="1"/>
        </xdr:nvSpPr>
        <xdr:spPr>
          <a:xfrm>
            <a:off x="1037116" y="14093795"/>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NÅ </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-funksjonen</a:t>
            </a:r>
          </a:p>
        </xdr:txBody>
      </xdr:sp>
      <xdr:pic>
        <xdr:nvPicPr>
          <xdr:cNvPr id="165" name="Grafikk 22" descr="Pil">
            <a:hlinkClick xmlns:r="http://schemas.openxmlformats.org/officeDocument/2006/relationships" r:id="rId8" tooltip="Velg for å lære mer fra nettet"/>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77</xdr:row>
      <xdr:rowOff>117778</xdr:rowOff>
    </xdr:from>
    <xdr:to>
      <xdr:col>1</xdr:col>
      <xdr:colOff>2571750</xdr:colOff>
      <xdr:row>79</xdr:row>
      <xdr:rowOff>101167</xdr:rowOff>
    </xdr:to>
    <xdr:grpSp>
      <xdr:nvGrpSpPr>
        <xdr:cNvPr id="9" name="Gruppe 8">
          <a:extLst>
            <a:ext uri="{FF2B5EF4-FFF2-40B4-BE49-F238E27FC236}">
              <a16:creationId xmlns:a16="http://schemas.microsoft.com/office/drawing/2014/main" id="{659E6730-AC76-4CC7-A823-D2C618696DAA}"/>
            </a:ext>
          </a:extLst>
        </xdr:cNvPr>
        <xdr:cNvGrpSpPr/>
      </xdr:nvGrpSpPr>
      <xdr:grpSpPr>
        <a:xfrm>
          <a:off x="584540" y="15700678"/>
          <a:ext cx="2834935" cy="364389"/>
          <a:chOff x="584540" y="14891053"/>
          <a:chExt cx="2834935" cy="364389"/>
        </a:xfrm>
      </xdr:grpSpPr>
      <xdr:sp macro="" textlink="">
        <xdr:nvSpPr>
          <xdr:cNvPr id="166" name="Trinn" descr="Gratis Excel-opplæring på nett, hyperkoblet til nettet&#10;">
            <a:hlinkClick xmlns:r="http://schemas.openxmlformats.org/officeDocument/2006/relationships" r:id="rId9" tooltip="Velg for å lære om gratis Excel-opplæring på nettet"/>
            <a:extLst>
              <a:ext uri="{FF2B5EF4-FFF2-40B4-BE49-F238E27FC236}">
                <a16:creationId xmlns:a16="http://schemas.microsoft.com/office/drawing/2014/main" id="{3AA6BF12-05BC-4A54-8192-040964AEB7FE}"/>
              </a:ext>
            </a:extLst>
          </xdr:cNvPr>
          <xdr:cNvSpPr txBox="1"/>
        </xdr:nvSpPr>
        <xdr:spPr>
          <a:xfrm>
            <a:off x="1049724" y="14913582"/>
            <a:ext cx="23697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Gratis Excel-opplæring på nettet</a:t>
            </a:r>
          </a:p>
        </xdr:txBody>
      </xdr:sp>
      <xdr:pic>
        <xdr:nvPicPr>
          <xdr:cNvPr id="167" name="Grafikk 22" descr="Pil">
            <a:hlinkClick xmlns:r="http://schemas.openxmlformats.org/officeDocument/2006/relationships" r:id="rId9" tooltip="Velg for å lære mer fra nettet"/>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75</xdr:row>
      <xdr:rowOff>43373</xdr:rowOff>
    </xdr:from>
    <xdr:to>
      <xdr:col>1</xdr:col>
      <xdr:colOff>2628900</xdr:colOff>
      <xdr:row>77</xdr:row>
      <xdr:rowOff>26762</xdr:rowOff>
    </xdr:to>
    <xdr:grpSp>
      <xdr:nvGrpSpPr>
        <xdr:cNvPr id="12" name="Gruppe 11">
          <a:extLst>
            <a:ext uri="{FF2B5EF4-FFF2-40B4-BE49-F238E27FC236}">
              <a16:creationId xmlns:a16="http://schemas.microsoft.com/office/drawing/2014/main" id="{FF28E0D6-012A-4FA6-9D67-C8B77A5CC9E6}"/>
            </a:ext>
          </a:extLst>
        </xdr:cNvPr>
        <xdr:cNvGrpSpPr/>
      </xdr:nvGrpSpPr>
      <xdr:grpSpPr>
        <a:xfrm>
          <a:off x="581456" y="15245273"/>
          <a:ext cx="2895169" cy="364389"/>
          <a:chOff x="581456" y="14435648"/>
          <a:chExt cx="2895169" cy="364389"/>
        </a:xfrm>
      </xdr:grpSpPr>
      <xdr:sp macro="" textlink="">
        <xdr:nvSpPr>
          <xdr:cNvPr id="168" name="Trinn" descr="Alt om DATO-funksjonen, hyperkoblet til nettet&#10;">
            <a:hlinkClick xmlns:r="http://schemas.openxmlformats.org/officeDocument/2006/relationships" r:id="rId10" tooltip="Velg for å lære alt om DATO-funksjonen på nettet"/>
            <a:extLst>
              <a:ext uri="{FF2B5EF4-FFF2-40B4-BE49-F238E27FC236}">
                <a16:creationId xmlns:a16="http://schemas.microsoft.com/office/drawing/2014/main" id="{282D96E3-1EC6-421D-A0C9-770266F3958E}"/>
              </a:ext>
            </a:extLst>
          </xdr:cNvPr>
          <xdr:cNvSpPr txBox="1"/>
        </xdr:nvSpPr>
        <xdr:spPr>
          <a:xfrm>
            <a:off x="1046641" y="14492287"/>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DATO </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-funksjonen</a:t>
            </a:r>
          </a:p>
        </xdr:txBody>
      </xdr:sp>
      <xdr:pic>
        <xdr:nvPicPr>
          <xdr:cNvPr id="169" name="Grafikk 22" descr="Pil">
            <a:hlinkClick xmlns:r="http://schemas.openxmlformats.org/officeDocument/2006/relationships" r:id="rId10" tooltip="Velg for å lære mer fra nettet"/>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69683</xdr:colOff>
      <xdr:row>6</xdr:row>
      <xdr:rowOff>120354</xdr:rowOff>
    </xdr:from>
    <xdr:to>
      <xdr:col>10</xdr:col>
      <xdr:colOff>373591</xdr:colOff>
      <xdr:row>13</xdr:row>
      <xdr:rowOff>120648</xdr:rowOff>
    </xdr:to>
    <xdr:grpSp>
      <xdr:nvGrpSpPr>
        <xdr:cNvPr id="78" name="VIKTIGE DETALJER" descr="VIKTIGE DETALJER&#10;&#10;">
          <a:extLst>
            <a:ext uri="{FF2B5EF4-FFF2-40B4-BE49-F238E27FC236}">
              <a16:creationId xmlns:a16="http://schemas.microsoft.com/office/drawing/2014/main" id="{F03EFBCA-CF45-46A3-8D0C-6B4DC1C4CC33}"/>
            </a:ext>
          </a:extLst>
        </xdr:cNvPr>
        <xdr:cNvGrpSpPr/>
      </xdr:nvGrpSpPr>
      <xdr:grpSpPr>
        <a:xfrm>
          <a:off x="9737558" y="2082504"/>
          <a:ext cx="3961508" cy="1390944"/>
          <a:chOff x="6396316" y="11324814"/>
          <a:chExt cx="4106584" cy="1343436"/>
        </a:xfrm>
      </xdr:grpSpPr>
      <xdr:sp macro="" textlink="">
        <xdr:nvSpPr>
          <xdr:cNvPr id="79" name="Instruksjon"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VIKTIGE DETALJER</a:t>
            </a:r>
          </a:p>
          <a:p>
            <a:pPr rtl="0" eaLnBrk="1" fontAlgn="auto" latinLnBrk="0" hangingPunct="1"/>
            <a:r>
              <a:rPr lang="nb-no" sz="1100" b="0" i="0" kern="1200" baseline="0">
                <a:solidFill>
                  <a:schemeClr val="dk1"/>
                </a:solidFill>
                <a:effectLst/>
                <a:latin typeface="+mn-lt"/>
                <a:ea typeface="+mn-ea"/>
                <a:cs typeface="+mn-cs"/>
              </a:rPr>
              <a:t>Hvis du ikke vil at Excel skal vise et negativt tall fordi du ikke har angitt bursdagen din ennå, kan du bruke en HVIS-funksjon, som dette: </a:t>
            </a:r>
            <a:r>
              <a:rPr lang="nb-no" sz="1100" b="1" i="0" kern="1200" baseline="0">
                <a:solidFill>
                  <a:schemeClr val="dk1"/>
                </a:solidFill>
                <a:effectLst/>
                <a:latin typeface="+mn-lt"/>
                <a:ea typeface="+mn-ea"/>
                <a:cs typeface="+mn-cs"/>
              </a:rPr>
              <a:t>=HVIS(D7= "";"";D7–D6)</a:t>
            </a:r>
            <a:r>
              <a:rPr lang="nb-no" sz="1100" b="0" i="0" kern="1200" baseline="0">
                <a:solidFill>
                  <a:schemeClr val="dk1"/>
                </a:solidFill>
                <a:effectLst/>
                <a:latin typeface="+mn-lt"/>
                <a:ea typeface="+mn-ea"/>
                <a:cs typeface="+mn-cs"/>
              </a:rPr>
              <a:t>, hvor det står «HVIS D7 er lik ingenting, vises ingenting, ellers vises D7 minus D6».</a:t>
            </a:r>
            <a:endParaRPr lang="en-US" sz="1100">
              <a:effectLst/>
            </a:endParaRPr>
          </a:p>
        </xdr:txBody>
      </xdr:sp>
      <xdr:pic>
        <xdr:nvPicPr>
          <xdr:cNvPr id="80" name="Forstørrelsesglass" descr="Forstørrelsesglass">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xmlns="" r:embed="rId12"/>
              </a:ext>
            </a:extLst>
          </a:blip>
          <a:stretch>
            <a:fillRect/>
          </a:stretch>
        </xdr:blipFill>
        <xdr:spPr>
          <a:xfrm flipH="1">
            <a:off x="6788150" y="11420475"/>
            <a:ext cx="352313" cy="339611"/>
          </a:xfrm>
          <a:prstGeom prst="rect">
            <a:avLst/>
          </a:prstGeom>
        </xdr:spPr>
      </xdr:pic>
      <xdr:sp macro="" textlink="">
        <xdr:nvSpPr>
          <xdr:cNvPr id="81" name="Pil" descr="Pil">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24</xdr:row>
      <xdr:rowOff>104775</xdr:rowOff>
    </xdr:from>
    <xdr:to>
      <xdr:col>1</xdr:col>
      <xdr:colOff>5210175</xdr:colOff>
      <xdr:row>50</xdr:row>
      <xdr:rowOff>19050</xdr:rowOff>
    </xdr:to>
    <xdr:grpSp>
      <xdr:nvGrpSpPr>
        <xdr:cNvPr id="111" name="Gruppe 110">
          <a:extLst>
            <a:ext uri="{FF2B5EF4-FFF2-40B4-BE49-F238E27FC236}">
              <a16:creationId xmlns:a16="http://schemas.microsoft.com/office/drawing/2014/main" id="{5C38C905-DEF0-45E7-ABEB-10915BE42D13}"/>
            </a:ext>
          </a:extLst>
        </xdr:cNvPr>
        <xdr:cNvGrpSpPr/>
      </xdr:nvGrpSpPr>
      <xdr:grpSpPr>
        <a:xfrm>
          <a:off x="323850" y="5248275"/>
          <a:ext cx="5734050" cy="4867275"/>
          <a:chOff x="323850" y="5019675"/>
          <a:chExt cx="5734050" cy="4867275"/>
        </a:xfrm>
      </xdr:grpSpPr>
      <xdr:grpSp>
        <xdr:nvGrpSpPr>
          <xdr:cNvPr id="58" name="grp_InnføringRute">
            <a:extLst>
              <a:ext uri="{FF2B5EF4-FFF2-40B4-BE49-F238E27FC236}">
                <a16:creationId xmlns:a16="http://schemas.microsoft.com/office/drawing/2014/main" id="{3E43ADA2-5F3E-45C6-BA66-1973A0B1F638}"/>
              </a:ext>
            </a:extLst>
          </xdr:cNvPr>
          <xdr:cNvGrpSpPr/>
        </xdr:nvGrpSpPr>
        <xdr:grpSpPr>
          <a:xfrm>
            <a:off x="323850" y="5019675"/>
            <a:ext cx="5734050" cy="4867275"/>
            <a:chOff x="609600" y="1524000"/>
            <a:chExt cx="5695950" cy="4918509"/>
          </a:xfrm>
        </xdr:grpSpPr>
        <xdr:sp macro="" textlink="">
          <xdr:nvSpPr>
            <xdr:cNvPr id="59" name="txt_InnføringBakgrunn" descr="Bakgrunn">
              <a:extLst>
                <a:ext uri="{FF2B5EF4-FFF2-40B4-BE49-F238E27FC236}">
                  <a16:creationId xmlns:a16="http://schemas.microsoft.com/office/drawing/2014/main" id="{746CE660-670F-48DE-9B5A-8F87BB149114}"/>
                </a:ext>
              </a:extLst>
            </xdr:cNvPr>
            <xdr:cNvSpPr/>
          </xdr:nvSpPr>
          <xdr:spPr>
            <a:xfrm>
              <a:off x="609600" y="1524000"/>
              <a:ext cx="5695950" cy="491850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txt_InnføringTopptekst" descr="Bruke tekst og tall sammen">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Bruke tekst og tall sammen</a:t>
              </a:r>
            </a:p>
          </xdr:txBody>
        </xdr:sp>
        <xdr:cxnSp macro="">
          <xdr:nvCxnSpPr>
            <xdr:cNvPr id="61" name="txt_InnføringLinje1" descr="Dekorativ linje">
              <a:extLst>
                <a:ext uri="{FF2B5EF4-FFF2-40B4-BE49-F238E27FC236}">
                  <a16:creationId xmlns:a16="http://schemas.microsoft.com/office/drawing/2014/main" id="{DDC3CCDC-6AE4-46BD-AE52-501D8F2D8750}"/>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txt_InnføringLinje2" descr="Dekorativ linje">
              <a:extLst>
                <a:ext uri="{FF2B5EF4-FFF2-40B4-BE49-F238E27FC236}">
                  <a16:creationId xmlns:a16="http://schemas.microsoft.com/office/drawing/2014/main" id="{A29D6EA9-B97F-4F30-9031-1B1934F6D015}"/>
                </a:ext>
              </a:extLst>
            </xdr:cNvPr>
            <xdr:cNvCxnSpPr>
              <a:cxnSpLocks/>
            </xdr:cNvCxnSpPr>
          </xdr:nvCxnSpPr>
          <xdr:spPr>
            <a:xfrm>
              <a:off x="850887" y="57016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txt_InnføringIntroduksjon"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224166"/>
              <a:ext cx="5216551" cy="1850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Nå skal vi bruke operatøren &amp; til å slå sammen tekst og tall, ikke bare tekst og tekst.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Se på cellene C28:D29. Ser du at dato og klokkeslett er i separate celler? Du kan slå dem sammen med </a:t>
              </a:r>
              <a:r>
                <a:rPr lang="nb-no"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nb-no"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-symbolet, som du ser i cellene C32:C33, men det ser ikke riktig ut, gjør det vel? Dessverre vet ikke Excel hvordan du vil formatere tallene, slik at de brytes ned til det mest grunnleggende formatet, som er serienummeret i dette tilfellet. Vi trenger å eksplisitt fortelle Excel hvordan talldelen av formelen skal formateres, slik at den vises slik du ønsker i den resulterende tekststrengen. Du kan gjøre dette med </a:t>
              </a:r>
              <a:r>
                <a:rPr lang="nb-no"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TEKST</a:t>
              </a:r>
              <a:r>
                <a:rPr lang="nb-no"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-funksjonen og en formatkode.</a:t>
              </a:r>
            </a:p>
          </xdr:txBody>
        </xdr:sp>
      </xdr:grpSp>
      <xdr:grpSp>
        <xdr:nvGrpSpPr>
          <xdr:cNvPr id="64" name="grp_Trinn">
            <a:extLst>
              <a:ext uri="{FF2B5EF4-FFF2-40B4-BE49-F238E27FC236}">
                <a16:creationId xmlns:a16="http://schemas.microsoft.com/office/drawing/2014/main" id="{C6BDB8A3-21FE-4EAA-A451-F595D7A1CFD1}"/>
              </a:ext>
            </a:extLst>
          </xdr:cNvPr>
          <xdr:cNvGrpSpPr/>
        </xdr:nvGrpSpPr>
        <xdr:grpSpPr>
          <a:xfrm>
            <a:off x="561975" y="7600950"/>
            <a:ext cx="5229626" cy="657225"/>
            <a:chOff x="619063" y="7810500"/>
            <a:chExt cx="5195697" cy="657225"/>
          </a:xfrm>
        </xdr:grpSpPr>
        <xdr:sp macro="" textlink="">
          <xdr:nvSpPr>
            <xdr:cNvPr id="65" name="txt_Trinn" descr="I celle C36 skriver du inn =C28&amp;&quot; &quot;&amp;TEKST(D28,&quot;MM/DD/YYYY&quot;). MM/DD/YYYY er USAs formatkode for måned/dag/år, eksempelvis: 09/25/2017.&#10;&#10;">
              <a:extLst>
                <a:ext uri="{FF2B5EF4-FFF2-40B4-BE49-F238E27FC236}">
                  <a16:creationId xmlns:a16="http://schemas.microsoft.com/office/drawing/2014/main" id="{DDE71C24-EA69-4FB1-9319-E270E463554C}"/>
                </a:ext>
              </a:extLst>
            </xdr:cNvPr>
            <xdr:cNvSpPr txBox="1"/>
          </xdr:nvSpPr>
          <xdr:spPr>
            <a:xfrm>
              <a:off x="1036221" y="7852458"/>
              <a:ext cx="4778539" cy="615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 celle C36 skriver du inn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"&amp;TEKST(D28;"</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DD.MM.ÅÅÅÅ</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DD.MM.ÅÅÅÅ</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er USAs formatkode for dag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måned</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år, eksempelvis:25.09.2017.</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shp_Trinn" descr="1">
              <a:extLst>
                <a:ext uri="{FF2B5EF4-FFF2-40B4-BE49-F238E27FC236}">
                  <a16:creationId xmlns:a16="http://schemas.microsoft.com/office/drawing/2014/main" id="{8E23CA67-4E1A-43D7-84B1-192836614566}"/>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grpSp>
      <xdr:grpSp>
        <xdr:nvGrpSpPr>
          <xdr:cNvPr id="67" name="grp_Trinn">
            <a:extLst>
              <a:ext uri="{FF2B5EF4-FFF2-40B4-BE49-F238E27FC236}">
                <a16:creationId xmlns:a16="http://schemas.microsoft.com/office/drawing/2014/main" id="{400221E8-F2AA-445E-86DD-DDE14B5B3DC8}"/>
              </a:ext>
            </a:extLst>
          </xdr:cNvPr>
          <xdr:cNvGrpSpPr/>
        </xdr:nvGrpSpPr>
        <xdr:grpSpPr>
          <a:xfrm>
            <a:off x="561975" y="8305800"/>
            <a:ext cx="5229626" cy="752475"/>
            <a:chOff x="619063" y="7934325"/>
            <a:chExt cx="5195697" cy="752475"/>
          </a:xfrm>
        </xdr:grpSpPr>
        <xdr:sp macro="" textlink="">
          <xdr:nvSpPr>
            <xdr:cNvPr id="68" name="txt_Trinn" descr="I celle C37 skriver du inn =C29 &amp;&quot; &quot;&amp;TEKST(D29, &quot;HH:MM AM/PM&quot;). HH:MM AM/PM er USAs formatkode for Timer:Minutter og AM eller PM, eksempelvis: 01:30 PM.&#10;">
              <a:extLst>
                <a:ext uri="{FF2B5EF4-FFF2-40B4-BE49-F238E27FC236}">
                  <a16:creationId xmlns:a16="http://schemas.microsoft.com/office/drawing/2014/main" id="{CEB49487-C445-4B69-9112-51698E7250F2}"/>
                </a:ext>
              </a:extLst>
            </xdr:cNvPr>
            <xdr:cNvSpPr txBox="1"/>
          </xdr:nvSpPr>
          <xdr:spPr>
            <a:xfrm>
              <a:off x="1036221" y="7976283"/>
              <a:ext cx="4778539" cy="710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 celle C37 skriver du inn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"&amp;TEKST(D29;"</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TT:MM</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TT:MM</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er USAs formatkode for Timer:Minutter og AM eller PM, eksempelvis:</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1:30.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Trinn" descr="2">
              <a:extLst>
                <a:ext uri="{FF2B5EF4-FFF2-40B4-BE49-F238E27FC236}">
                  <a16:creationId xmlns:a16="http://schemas.microsoft.com/office/drawing/2014/main" id="{D170A5A8-EB2A-420E-AFF9-3414BA79F7BF}"/>
                </a:ext>
              </a:extLst>
            </xdr:cNvPr>
            <xdr:cNvSpPr/>
          </xdr:nvSpPr>
          <xdr:spPr>
            <a:xfrm>
              <a:off x="619063" y="79343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47</xdr:row>
      <xdr:rowOff>38100</xdr:rowOff>
    </xdr:from>
    <xdr:to>
      <xdr:col>1</xdr:col>
      <xdr:colOff>970370</xdr:colOff>
      <xdr:row>48</xdr:row>
      <xdr:rowOff>183049</xdr:rowOff>
    </xdr:to>
    <xdr:sp macro="" textlink="">
      <xdr:nvSpPr>
        <xdr:cNvPr id="70" name="Forrige-knapp" descr="Gå tilbake til forrige ark">
          <a:hlinkClick xmlns:r="http://schemas.openxmlformats.org/officeDocument/2006/relationships" r:id="rId1" tooltip="Klikk her for å gå tilbake til forrige ark"/>
          <a:extLst>
            <a:ext uri="{FF2B5EF4-FFF2-40B4-BE49-F238E27FC236}">
              <a16:creationId xmlns:a16="http://schemas.microsoft.com/office/drawing/2014/main" id="{DCA6AC04-F66C-44EC-86B5-CE167DBCCA5F}"/>
            </a:ext>
          </a:extLst>
        </xdr:cNvPr>
        <xdr:cNvSpPr/>
      </xdr:nvSpPr>
      <xdr:spPr>
        <a:xfrm flipH="1">
          <a:off x="542925" y="95631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Forrige</a:t>
          </a:r>
        </a:p>
      </xdr:txBody>
    </xdr:sp>
    <xdr:clientData/>
  </xdr:twoCellAnchor>
  <xdr:twoCellAnchor editAs="absolute">
    <xdr:from>
      <xdr:col>1</xdr:col>
      <xdr:colOff>3713211</xdr:colOff>
      <xdr:row>47</xdr:row>
      <xdr:rowOff>38100</xdr:rowOff>
    </xdr:from>
    <xdr:to>
      <xdr:col>1</xdr:col>
      <xdr:colOff>4988381</xdr:colOff>
      <xdr:row>48</xdr:row>
      <xdr:rowOff>183049</xdr:rowOff>
    </xdr:to>
    <xdr:sp macro="" textlink="">
      <xdr:nvSpPr>
        <xdr:cNvPr id="71" name="Neste-knapp" descr="Gå videre til neste ark">
          <a:hlinkClick xmlns:r="http://schemas.openxmlformats.org/officeDocument/2006/relationships" r:id="rId2" tooltip="Klikk her for å gå videre til neste regneark"/>
          <a:extLst>
            <a:ext uri="{FF2B5EF4-FFF2-40B4-BE49-F238E27FC236}">
              <a16:creationId xmlns:a16="http://schemas.microsoft.com/office/drawing/2014/main" id="{625A78A7-925A-4E8E-B9FF-D88914AFC403}"/>
            </a:ext>
          </a:extLst>
        </xdr:cNvPr>
        <xdr:cNvSpPr/>
      </xdr:nvSpPr>
      <xdr:spPr>
        <a:xfrm>
          <a:off x="4560936" y="95631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a:t>
          </a:r>
        </a:p>
      </xdr:txBody>
    </xdr:sp>
    <xdr:clientData/>
  </xdr:twoCellAnchor>
  <xdr:twoCellAnchor editAs="absolute">
    <xdr:from>
      <xdr:col>1</xdr:col>
      <xdr:colOff>5453062</xdr:colOff>
      <xdr:row>41</xdr:row>
      <xdr:rowOff>123825</xdr:rowOff>
    </xdr:from>
    <xdr:to>
      <xdr:col>4</xdr:col>
      <xdr:colOff>606953</xdr:colOff>
      <xdr:row>50</xdr:row>
      <xdr:rowOff>124884</xdr:rowOff>
    </xdr:to>
    <xdr:grpSp>
      <xdr:nvGrpSpPr>
        <xdr:cNvPr id="72" name="VERDT Å UTFORSKE" descr="VERDT Å UTFORSKE">
          <a:extLst>
            <a:ext uri="{FF2B5EF4-FFF2-40B4-BE49-F238E27FC236}">
              <a16:creationId xmlns:a16="http://schemas.microsoft.com/office/drawing/2014/main" id="{D3F697DB-2CF8-4D23-9E17-2125613D49A8}"/>
            </a:ext>
          </a:extLst>
        </xdr:cNvPr>
        <xdr:cNvGrpSpPr/>
      </xdr:nvGrpSpPr>
      <xdr:grpSpPr>
        <a:xfrm>
          <a:off x="6300787" y="8505825"/>
          <a:ext cx="3335866" cy="1715559"/>
          <a:chOff x="8477250" y="8591549"/>
          <a:chExt cx="3314700" cy="1504951"/>
        </a:xfrm>
      </xdr:grpSpPr>
      <xdr:pic>
        <xdr:nvPicPr>
          <xdr:cNvPr id="73" name="Grafikk 9" descr="Fottur">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8477250" y="8682899"/>
            <a:ext cx="420378" cy="420378"/>
          </a:xfrm>
          <a:prstGeom prst="rect">
            <a:avLst/>
          </a:prstGeom>
        </xdr:spPr>
      </xdr:pic>
      <xdr:sp macro="" textlink="">
        <xdr:nvSpPr>
          <xdr:cNvPr id="74" name="Trinn" descr="WORTH EXPLORING&#10;If you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VERDT Å UTFORSKE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nb-no" sz="1100" kern="0">
                <a:solidFill>
                  <a:schemeClr val="bg2">
                    <a:lumMod val="25000"/>
                  </a:schemeClr>
                </a:solidFill>
                <a:ea typeface="Segoe UI" pitchFamily="34" charset="0"/>
                <a:cs typeface="Segoe UI Light" panose="020B0502040204020203" pitchFamily="34" charset="0"/>
              </a:rPr>
              <a:t>Hvis ikke du ikke vet hvilken formatkode du skal bruke, kan du bruke </a:t>
            </a:r>
            <a:r>
              <a:rPr lang="nb-no" sz="1100" b="1" kern="0">
                <a:solidFill>
                  <a:schemeClr val="bg2">
                    <a:lumMod val="25000"/>
                  </a:schemeClr>
                </a:solidFill>
                <a:ea typeface="Segoe UI" pitchFamily="34" charset="0"/>
                <a:cs typeface="Segoe UI Light" panose="020B0502040204020203" pitchFamily="34" charset="0"/>
              </a:rPr>
              <a:t>CTRL+ 1</a:t>
            </a:r>
            <a:r>
              <a:rPr lang="nb-no" sz="1100" kern="0">
                <a:solidFill>
                  <a:schemeClr val="bg2">
                    <a:lumMod val="25000"/>
                  </a:schemeClr>
                </a:solidFill>
                <a:ea typeface="Segoe UI" pitchFamily="34" charset="0"/>
                <a:cs typeface="Segoe UI Light" panose="020B0502040204020203" pitchFamily="34" charset="0"/>
              </a:rPr>
              <a:t> &gt; </a:t>
            </a:r>
            <a:r>
              <a:rPr lang="nb-no" sz="1100" b="1" kern="0">
                <a:solidFill>
                  <a:schemeClr val="bg2">
                    <a:lumMod val="25000"/>
                  </a:schemeClr>
                </a:solidFill>
                <a:ea typeface="Segoe UI" pitchFamily="34" charset="0"/>
                <a:cs typeface="Segoe UI Light" panose="020B0502040204020203" pitchFamily="34" charset="0"/>
              </a:rPr>
              <a:t>Tall</a:t>
            </a:r>
            <a:r>
              <a:rPr lang="nb-no" sz="1100" kern="0">
                <a:solidFill>
                  <a:schemeClr val="bg2">
                    <a:lumMod val="25000"/>
                  </a:schemeClr>
                </a:solidFill>
                <a:ea typeface="Segoe UI" pitchFamily="34" charset="0"/>
                <a:cs typeface="Segoe UI Light" panose="020B0502040204020203" pitchFamily="34" charset="0"/>
              </a:rPr>
              <a:t> for å formatere en celle slik du ønsker. Velg deretter alternativet </a:t>
            </a:r>
            <a:r>
              <a:rPr lang="nb-no" sz="1100" b="1" kern="0">
                <a:solidFill>
                  <a:schemeClr val="bg2">
                    <a:lumMod val="25000"/>
                  </a:schemeClr>
                </a:solidFill>
                <a:ea typeface="Segoe UI" pitchFamily="34" charset="0"/>
                <a:cs typeface="Segoe UI Light" panose="020B0502040204020203" pitchFamily="34" charset="0"/>
              </a:rPr>
              <a:t>Egendefinert</a:t>
            </a:r>
            <a:r>
              <a:rPr lang="nb-no" sz="1100" b="0" kern="0">
                <a:solidFill>
                  <a:schemeClr val="bg2">
                    <a:lumMod val="25000"/>
                  </a:schemeClr>
                </a:solidFill>
                <a:ea typeface="Segoe UI" pitchFamily="34" charset="0"/>
                <a:cs typeface="Segoe UI Light" panose="020B0502040204020203" pitchFamily="34" charset="0"/>
              </a:rPr>
              <a:t>.</a:t>
            </a:r>
            <a:r>
              <a:rPr lang="nb-no" sz="1100" kern="0">
                <a:solidFill>
                  <a:schemeClr val="bg2">
                    <a:lumMod val="25000"/>
                  </a:schemeClr>
                </a:solidFill>
                <a:ea typeface="Segoe UI" pitchFamily="34" charset="0"/>
                <a:cs typeface="Segoe UI Light" panose="020B0502040204020203" pitchFamily="34" charset="0"/>
              </a:rPr>
              <a:t> Du kan kopiere formatkoden som vises til en formel.</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50</xdr:row>
      <xdr:rowOff>104774</xdr:rowOff>
    </xdr:from>
    <xdr:to>
      <xdr:col>1</xdr:col>
      <xdr:colOff>5209413</xdr:colOff>
      <xdr:row>62</xdr:row>
      <xdr:rowOff>171450</xdr:rowOff>
    </xdr:to>
    <xdr:grpSp>
      <xdr:nvGrpSpPr>
        <xdr:cNvPr id="110" name="Gruppe 109">
          <a:extLst>
            <a:ext uri="{FF2B5EF4-FFF2-40B4-BE49-F238E27FC236}">
              <a16:creationId xmlns:a16="http://schemas.microsoft.com/office/drawing/2014/main" id="{AB7C580B-2584-48A5-99EE-E42C35C6718F}"/>
            </a:ext>
          </a:extLst>
        </xdr:cNvPr>
        <xdr:cNvGrpSpPr/>
      </xdr:nvGrpSpPr>
      <xdr:grpSpPr>
        <a:xfrm>
          <a:off x="323850" y="10201274"/>
          <a:ext cx="5733288" cy="2352676"/>
          <a:chOff x="323850" y="9629774"/>
          <a:chExt cx="5733288" cy="2066925"/>
        </a:xfrm>
      </xdr:grpSpPr>
      <xdr:sp macro="" textlink="">
        <xdr:nvSpPr>
          <xdr:cNvPr id="76" name="Rektangel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7" name="Trinn" descr="Mer informasjon på nettet&#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informasjon på nettet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Rett linje 77" descr="Dekorativ linje">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Rett linje 78" descr="Dekorativ linje">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54</xdr:row>
      <xdr:rowOff>47801</xdr:rowOff>
    </xdr:from>
    <xdr:to>
      <xdr:col>1</xdr:col>
      <xdr:colOff>2572868</xdr:colOff>
      <xdr:row>56</xdr:row>
      <xdr:rowOff>23417</xdr:rowOff>
    </xdr:to>
    <xdr:grpSp>
      <xdr:nvGrpSpPr>
        <xdr:cNvPr id="29" name="Gruppe 28">
          <a:extLst>
            <a:ext uri="{FF2B5EF4-FFF2-40B4-BE49-F238E27FC236}">
              <a16:creationId xmlns:a16="http://schemas.microsoft.com/office/drawing/2014/main" id="{56EB2164-D147-400B-8F32-5162F0FB9573}"/>
            </a:ext>
          </a:extLst>
        </xdr:cNvPr>
        <xdr:cNvGrpSpPr/>
      </xdr:nvGrpSpPr>
      <xdr:grpSpPr>
        <a:xfrm>
          <a:off x="535207" y="10906301"/>
          <a:ext cx="2885386" cy="356616"/>
          <a:chOff x="535207" y="10201451"/>
          <a:chExt cx="2885386" cy="356616"/>
        </a:xfrm>
      </xdr:grpSpPr>
      <xdr:sp macro="" textlink="">
        <xdr:nvSpPr>
          <xdr:cNvPr id="80" name="Trinn" descr="Alt om TEKST-funksjonen&#10;&#10;&#10;">
            <a:hlinkClick xmlns:r="http://schemas.openxmlformats.org/officeDocument/2006/relationships" r:id="rId5" tooltip="Velg for å lære alt om TEKST-funksjonen på nettet"/>
            <a:extLst>
              <a:ext uri="{FF2B5EF4-FFF2-40B4-BE49-F238E27FC236}">
                <a16:creationId xmlns:a16="http://schemas.microsoft.com/office/drawing/2014/main" id="{1C41B6F8-B5BE-4607-9781-910A4AB378C7}"/>
              </a:ext>
            </a:extLst>
          </xdr:cNvPr>
          <xdr:cNvSpPr txBox="1"/>
        </xdr:nvSpPr>
        <xdr:spPr>
          <a:xfrm>
            <a:off x="1003442" y="10276156"/>
            <a:ext cx="2417151"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TEKST</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-funksjonen</a:t>
            </a:r>
          </a:p>
        </xdr:txBody>
      </xdr:sp>
      <xdr:pic>
        <xdr:nvPicPr>
          <xdr:cNvPr id="81" name="Grafikk 22" descr="Pil">
            <a:hlinkClick xmlns:r="http://schemas.openxmlformats.org/officeDocument/2006/relationships" r:id="rId5" tooltip="Velg for å lære mer fra nettet"/>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56</xdr:row>
      <xdr:rowOff>69017</xdr:rowOff>
    </xdr:from>
    <xdr:to>
      <xdr:col>1</xdr:col>
      <xdr:colOff>2601630</xdr:colOff>
      <xdr:row>58</xdr:row>
      <xdr:rowOff>44633</xdr:rowOff>
    </xdr:to>
    <xdr:grpSp>
      <xdr:nvGrpSpPr>
        <xdr:cNvPr id="28" name="Gruppe 27">
          <a:extLst>
            <a:ext uri="{FF2B5EF4-FFF2-40B4-BE49-F238E27FC236}">
              <a16:creationId xmlns:a16="http://schemas.microsoft.com/office/drawing/2014/main" id="{EA729A85-5078-41D7-B98C-429FBA889789}"/>
            </a:ext>
          </a:extLst>
        </xdr:cNvPr>
        <xdr:cNvGrpSpPr/>
      </xdr:nvGrpSpPr>
      <xdr:grpSpPr>
        <a:xfrm>
          <a:off x="535207" y="11308517"/>
          <a:ext cx="2914148" cy="356616"/>
          <a:chOff x="535207" y="10603667"/>
          <a:chExt cx="2914148" cy="356616"/>
        </a:xfrm>
      </xdr:grpSpPr>
      <xdr:sp macro="" textlink="">
        <xdr:nvSpPr>
          <xdr:cNvPr id="82" name="Trinn" descr="Kombiner tekst og tall, hyperkoblet til nett&#10;">
            <a:hlinkClick xmlns:r="http://schemas.openxmlformats.org/officeDocument/2006/relationships" r:id="rId8" tooltip="Velg for å lære alt om å kombinere tekst og tall på nettet"/>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Kombinere tekst</a:t>
            </a:r>
            <a:r>
              <a:rPr lang="nb-no"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og tall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Grafikk 22" descr="Pil">
            <a:hlinkClick xmlns:r="http://schemas.openxmlformats.org/officeDocument/2006/relationships" r:id="rId8" tooltip="Velg for å lære mer fra nettet"/>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58</xdr:row>
      <xdr:rowOff>95567</xdr:rowOff>
    </xdr:from>
    <xdr:to>
      <xdr:col>1</xdr:col>
      <xdr:colOff>2495549</xdr:colOff>
      <xdr:row>60</xdr:row>
      <xdr:rowOff>71183</xdr:rowOff>
    </xdr:to>
    <xdr:grpSp>
      <xdr:nvGrpSpPr>
        <xdr:cNvPr id="19" name="Gruppe 18">
          <a:extLst>
            <a:ext uri="{FF2B5EF4-FFF2-40B4-BE49-F238E27FC236}">
              <a16:creationId xmlns:a16="http://schemas.microsoft.com/office/drawing/2014/main" id="{8908DE80-CBDC-46BF-A1D9-D258E3790FF2}"/>
            </a:ext>
          </a:extLst>
        </xdr:cNvPr>
        <xdr:cNvGrpSpPr/>
      </xdr:nvGrpSpPr>
      <xdr:grpSpPr>
        <a:xfrm>
          <a:off x="547899" y="11716067"/>
          <a:ext cx="2795375" cy="356616"/>
          <a:chOff x="547899" y="11011217"/>
          <a:chExt cx="2795375" cy="356616"/>
        </a:xfrm>
      </xdr:grpSpPr>
      <xdr:sp macro="" textlink="">
        <xdr:nvSpPr>
          <xdr:cNvPr id="84" name="Trinn" descr="Gratis Excel-opplæring på nett, hyperkoblet til nettet&#10;">
            <a:hlinkClick xmlns:r="http://schemas.openxmlformats.org/officeDocument/2006/relationships" r:id="rId9" tooltip="Velg for å lære om gratis Excel-opplæring på nettet"/>
            <a:extLst>
              <a:ext uri="{FF2B5EF4-FFF2-40B4-BE49-F238E27FC236}">
                <a16:creationId xmlns:a16="http://schemas.microsoft.com/office/drawing/2014/main" id="{135564DB-95BA-4D69-9BB4-47DFF364A7BC}"/>
              </a:ext>
            </a:extLst>
          </xdr:cNvPr>
          <xdr:cNvSpPr txBox="1"/>
        </xdr:nvSpPr>
        <xdr:spPr>
          <a:xfrm>
            <a:off x="1016131" y="11062558"/>
            <a:ext cx="2327143"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Gratis Excel-opplæring på nettet</a:t>
            </a:r>
          </a:p>
        </xdr:txBody>
      </xdr:sp>
      <xdr:pic>
        <xdr:nvPicPr>
          <xdr:cNvPr id="85" name="Grafikk 22" descr="Pil">
            <a:hlinkClick xmlns:r="http://schemas.openxmlformats.org/officeDocument/2006/relationships" r:id="rId9" tooltip="Velg for å lære mer fra nettet"/>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352424</xdr:rowOff>
    </xdr:from>
    <xdr:to>
      <xdr:col>1</xdr:col>
      <xdr:colOff>5219700</xdr:colOff>
      <xdr:row>23</xdr:row>
      <xdr:rowOff>190499</xdr:rowOff>
    </xdr:to>
    <xdr:grpSp>
      <xdr:nvGrpSpPr>
        <xdr:cNvPr id="86" name="Gruppe 85">
          <a:extLst>
            <a:ext uri="{FF2B5EF4-FFF2-40B4-BE49-F238E27FC236}">
              <a16:creationId xmlns:a16="http://schemas.microsoft.com/office/drawing/2014/main" id="{95BF5A4D-3D39-4151-ADB7-3BD1C77C7AAA}"/>
            </a:ext>
          </a:extLst>
        </xdr:cNvPr>
        <xdr:cNvGrpSpPr/>
      </xdr:nvGrpSpPr>
      <xdr:grpSpPr>
        <a:xfrm>
          <a:off x="333375" y="352424"/>
          <a:ext cx="5734050" cy="4791075"/>
          <a:chOff x="0" y="-1"/>
          <a:chExt cx="5734050" cy="4791075"/>
        </a:xfrm>
      </xdr:grpSpPr>
      <xdr:grpSp>
        <xdr:nvGrpSpPr>
          <xdr:cNvPr id="87" name="grp_InnføringRute">
            <a:extLst>
              <a:ext uri="{FF2B5EF4-FFF2-40B4-BE49-F238E27FC236}">
                <a16:creationId xmlns:a16="http://schemas.microsoft.com/office/drawing/2014/main" id="{A96CA760-E119-42E0-81B0-6FF77D9AC3C8}"/>
              </a:ext>
            </a:extLst>
          </xdr:cNvPr>
          <xdr:cNvGrpSpPr/>
        </xdr:nvGrpSpPr>
        <xdr:grpSpPr>
          <a:xfrm>
            <a:off x="0" y="-1"/>
            <a:ext cx="5734050" cy="4791075"/>
            <a:chOff x="609600" y="1523999"/>
            <a:chExt cx="5695950" cy="4791075"/>
          </a:xfrm>
        </xdr:grpSpPr>
        <xdr:sp macro="" textlink="">
          <xdr:nvSpPr>
            <xdr:cNvPr id="97" name="txt_InnføringBakgrunn" descr="Bakgrunn">
              <a:extLst>
                <a:ext uri="{FF2B5EF4-FFF2-40B4-BE49-F238E27FC236}">
                  <a16:creationId xmlns:a16="http://schemas.microsoft.com/office/drawing/2014/main" id="{81E66454-B3D1-4304-95E2-8BD4F5D909D9}"/>
                </a:ext>
              </a:extLst>
            </xdr:cNvPr>
            <xdr:cNvSpPr/>
          </xdr:nvSpPr>
          <xdr:spPr>
            <a:xfrm>
              <a:off x="609600" y="1523999"/>
              <a:ext cx="5695950" cy="4791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txt_InnføringTopptekst" descr="Å slå sammen tekst fra ulike celler">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Å slå sammen tekst fra ulike celler</a:t>
              </a:r>
            </a:p>
          </xdr:txBody>
        </xdr:sp>
        <xdr:cxnSp macro="">
          <xdr:nvCxnSpPr>
            <xdr:cNvPr id="99" name="txt_InnføringLinje1" descr="Dekorativ linje">
              <a:extLst>
                <a:ext uri="{FF2B5EF4-FFF2-40B4-BE49-F238E27FC236}">
                  <a16:creationId xmlns:a16="http://schemas.microsoft.com/office/drawing/2014/main" id="{56CCBBC6-CEA3-4A11-91B0-C552C6DD564E}"/>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txt_InnføringLinje2" descr="Dekorativ linje">
              <a:extLst>
                <a:ext uri="{FF2B5EF4-FFF2-40B4-BE49-F238E27FC236}">
                  <a16:creationId xmlns:a16="http://schemas.microsoft.com/office/drawing/2014/main" id="{D1E1815B-B93B-4FAB-BF34-F8EBD480D0BC}"/>
                </a:ext>
              </a:extLst>
            </xdr:cNvPr>
            <xdr:cNvCxnSpPr>
              <a:cxnSpLocks/>
            </xdr:cNvCxnSpPr>
          </xdr:nvCxnSpPr>
          <xdr:spPr>
            <a:xfrm>
              <a:off x="850887" y="545041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txt_InnføringIntroduksjon" descr="Ofte vil man slå sammen tekst som er i ulike celler i Excel.Dette eksemplet er svært vanlig, der du har fornavn og etternavn, og ønsker å kombinere dem som fornavn, etternavn eller fullt navn. Heldigvis kan man gjøre dette i Excel ved å bruke &amp;-tegnet (SKIFT+7).">
              <a:extLst>
                <a:ext uri="{FF2B5EF4-FFF2-40B4-BE49-F238E27FC236}">
                  <a16:creationId xmlns:a16="http://schemas.microsoft.com/office/drawing/2014/main" id="{D2702511-4771-4838-A3C1-0C5BA687014B}"/>
                </a:ext>
              </a:extLst>
            </xdr:cNvPr>
            <xdr:cNvSpPr txBox="1"/>
          </xdr:nvSpPr>
          <xdr:spPr>
            <a:xfrm>
              <a:off x="846305" y="2224165"/>
              <a:ext cx="5216551" cy="85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Ofte vil man slå sammen tekst som er i ulike celler i Excel. Dette eksemplet er svært vanlig, der du har fornavn og etternavn, og ønsker å kombinere dem som fornavn, etternavn eller fullt navn. Heldigvis kan man gjøre dette i Excel ved å bruke &amp;-tegnet (</a:t>
              </a:r>
              <a:r>
                <a:rPr lang="nb-no"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nb-no"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som du kan angi med </a:t>
              </a:r>
              <a:r>
                <a:rPr lang="nb-no"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SHIFT+6</a:t>
              </a:r>
              <a:r>
                <a:rPr lang="nb-no"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grp_Trinn">
            <a:extLst>
              <a:ext uri="{FF2B5EF4-FFF2-40B4-BE49-F238E27FC236}">
                <a16:creationId xmlns:a16="http://schemas.microsoft.com/office/drawing/2014/main" id="{C22B3EA9-DB64-4F67-BB25-AB505C9F6071}"/>
              </a:ext>
            </a:extLst>
          </xdr:cNvPr>
          <xdr:cNvGrpSpPr/>
        </xdr:nvGrpSpPr>
        <xdr:grpSpPr>
          <a:xfrm>
            <a:off x="238125" y="1628775"/>
            <a:ext cx="5220101" cy="596207"/>
            <a:chOff x="590674" y="7810500"/>
            <a:chExt cx="5186234" cy="596207"/>
          </a:xfrm>
        </xdr:grpSpPr>
        <xdr:sp macro="" textlink="">
          <xdr:nvSpPr>
            <xdr:cNvPr id="95" name="txt_Trinn" descr="Skriv inn =D3&amp;C3 i celle E3 for å slå sammen for- og etternavn. ">
              <a:extLst>
                <a:ext uri="{FF2B5EF4-FFF2-40B4-BE49-F238E27FC236}">
                  <a16:creationId xmlns:a16="http://schemas.microsoft.com/office/drawing/2014/main" id="{2019278A-5B82-42D4-A9E1-AB92ED21BA2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Skriv inn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 celle E3 for å slå sammen for-og etternavn.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shp_Trinn" descr="1">
              <a:extLst>
                <a:ext uri="{FF2B5EF4-FFF2-40B4-BE49-F238E27FC236}">
                  <a16:creationId xmlns:a16="http://schemas.microsoft.com/office/drawing/2014/main" id="{08E6959D-49D7-4904-81A7-E70CA3454C0B}"/>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grpSp>
      <xdr:grpSp>
        <xdr:nvGrpSpPr>
          <xdr:cNvPr id="89" name="grp_Trinn">
            <a:extLst>
              <a:ext uri="{FF2B5EF4-FFF2-40B4-BE49-F238E27FC236}">
                <a16:creationId xmlns:a16="http://schemas.microsoft.com/office/drawing/2014/main" id="{2404CB22-1164-47A4-9503-5F5194382641}"/>
              </a:ext>
            </a:extLst>
          </xdr:cNvPr>
          <xdr:cNvGrpSpPr/>
        </xdr:nvGrpSpPr>
        <xdr:grpSpPr>
          <a:xfrm>
            <a:off x="238125" y="2166938"/>
            <a:ext cx="5220101" cy="881062"/>
            <a:chOff x="590674" y="7810500"/>
            <a:chExt cx="5186234" cy="881062"/>
          </a:xfrm>
        </xdr:grpSpPr>
        <xdr:sp macro="" textlink="">
          <xdr:nvSpPr>
            <xdr:cNvPr id="93" name="txt_Trinn" descr="OlsenGitte ser dog ikke helt riktig ut. Vi må legge til et komma og et mellomrom. For å gjøre dette bruker vi anførselstegn for å opprette en ny tekststreng. Denne gangen skriver du =D3&amp;&quot;, &quot;&amp;C3. Delen &amp;&quot; , &quot;&amp; lar oss slå sammen et komma og et mellomrom med teksten i cellene.&#10;">
              <a:extLst>
                <a:ext uri="{FF2B5EF4-FFF2-40B4-BE49-F238E27FC236}">
                  <a16:creationId xmlns:a16="http://schemas.microsoft.com/office/drawing/2014/main" id="{08674DB0-339E-4450-B5D1-99B77DC0D664}"/>
                </a:ext>
              </a:extLst>
            </xdr:cNvPr>
            <xdr:cNvSpPr txBox="1"/>
          </xdr:nvSpPr>
          <xdr:spPr>
            <a:xfrm>
              <a:off x="998369" y="7823883"/>
              <a:ext cx="4778539" cy="8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OlsenGitte ser dog ikke helt riktig ut. Vi må legge til et komma og et mellomrom. For å gjøre dette bruker vi anførselstegn for å opprette en ny tekststreng. Denne gangen skriver du inn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Delen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lar oss slå sammen et komma og et mellomrom med teksten i cellene.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shp_Trinn" descr="2">
              <a:extLst>
                <a:ext uri="{FF2B5EF4-FFF2-40B4-BE49-F238E27FC236}">
                  <a16:creationId xmlns:a16="http://schemas.microsoft.com/office/drawing/2014/main" id="{5F7A5327-6FDF-46BB-9B7E-8EB24A3ABBF2}"/>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grpSp>
      <xdr:grpSp>
        <xdr:nvGrpSpPr>
          <xdr:cNvPr id="90" name="grp_Trinn">
            <a:extLst>
              <a:ext uri="{FF2B5EF4-FFF2-40B4-BE49-F238E27FC236}">
                <a16:creationId xmlns:a16="http://schemas.microsoft.com/office/drawing/2014/main" id="{C702821E-6BD4-4022-98BD-DE7E30FD3E4C}"/>
              </a:ext>
            </a:extLst>
          </xdr:cNvPr>
          <xdr:cNvGrpSpPr/>
        </xdr:nvGrpSpPr>
        <xdr:grpSpPr>
          <a:xfrm>
            <a:off x="238125" y="3105150"/>
            <a:ext cx="5333999" cy="714375"/>
            <a:chOff x="590674" y="7810500"/>
            <a:chExt cx="5299393" cy="714375"/>
          </a:xfrm>
        </xdr:grpSpPr>
        <xdr:sp macro="" textlink="">
          <xdr:nvSpPr>
            <xdr:cNvPr id="91" name="txt_Trinn" descr="Hvis du vil opprette det fullstendige navnet, slår vi sammen for- og etternavnet, men bruker et mellomrom uten komma. Skriv inn =C3&amp;&quot;&quot;&amp;D3 i F3.">
              <a:extLst>
                <a:ext uri="{FF2B5EF4-FFF2-40B4-BE49-F238E27FC236}">
                  <a16:creationId xmlns:a16="http://schemas.microsoft.com/office/drawing/2014/main" id="{CEF374DD-E735-4BAD-8507-D3231A999B36}"/>
                </a:ext>
              </a:extLst>
            </xdr:cNvPr>
            <xdr:cNvSpPr txBox="1"/>
          </xdr:nvSpPr>
          <xdr:spPr>
            <a:xfrm>
              <a:off x="998368" y="7852458"/>
              <a:ext cx="4891699" cy="672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Hvis du vil opprette det fullstendige navnet, slår vi sammen for- og etternavnet, men bruker et mellomrom uten komma. Skriv inn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 F3.</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shp_Trinn" descr="3">
              <a:extLst>
                <a:ext uri="{FF2B5EF4-FFF2-40B4-BE49-F238E27FC236}">
                  <a16:creationId xmlns:a16="http://schemas.microsoft.com/office/drawing/2014/main" id="{9477BB36-AB74-47F3-A687-1A347B7E572C}"/>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20</xdr:row>
      <xdr:rowOff>142875</xdr:rowOff>
    </xdr:from>
    <xdr:to>
      <xdr:col>1</xdr:col>
      <xdr:colOff>2757300</xdr:colOff>
      <xdr:row>23</xdr:row>
      <xdr:rowOff>107062</xdr:rowOff>
    </xdr:to>
    <xdr:sp macro="" textlink="">
      <xdr:nvSpPr>
        <xdr:cNvPr id="102" name="btn_DypDykk" descr="Velg et alternativ for å få mer informasjon.">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4524375"/>
          <a:ext cx="3024000"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Velg et alternativ for å få mer informasjon.</a:t>
          </a:r>
        </a:p>
      </xdr:txBody>
    </xdr:sp>
    <xdr:clientData/>
  </xdr:twoCellAnchor>
  <xdr:twoCellAnchor editAs="absolute">
    <xdr:from>
      <xdr:col>1</xdr:col>
      <xdr:colOff>3713211</xdr:colOff>
      <xdr:row>20</xdr:row>
      <xdr:rowOff>142875</xdr:rowOff>
    </xdr:from>
    <xdr:to>
      <xdr:col>1</xdr:col>
      <xdr:colOff>4988381</xdr:colOff>
      <xdr:row>22</xdr:row>
      <xdr:rowOff>97324</xdr:rowOff>
    </xdr:to>
    <xdr:sp macro="" textlink="">
      <xdr:nvSpPr>
        <xdr:cNvPr id="103" name="Neste-knapp" descr="Gå videre til neste ark">
          <a:hlinkClick xmlns:r="http://schemas.openxmlformats.org/officeDocument/2006/relationships" r:id="rId2" tooltip="Klikk her for å gå videre til neste ark"/>
          <a:extLst>
            <a:ext uri="{FF2B5EF4-FFF2-40B4-BE49-F238E27FC236}">
              <a16:creationId xmlns:a16="http://schemas.microsoft.com/office/drawing/2014/main" id="{2DE05C84-7047-4122-A2D6-137F3AEDBF12}"/>
            </a:ext>
          </a:extLst>
        </xdr:cNvPr>
        <xdr:cNvSpPr/>
      </xdr:nvSpPr>
      <xdr:spPr>
        <a:xfrm>
          <a:off x="4560936" y="45243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a:t>
          </a:r>
        </a:p>
      </xdr:txBody>
    </xdr:sp>
    <xdr:clientData fPrintsWithSheet="0"/>
  </xdr:twoCellAnchor>
  <xdr:twoCellAnchor editAs="absolute">
    <xdr:from>
      <xdr:col>4</xdr:col>
      <xdr:colOff>19051</xdr:colOff>
      <xdr:row>33</xdr:row>
      <xdr:rowOff>66675</xdr:rowOff>
    </xdr:from>
    <xdr:to>
      <xdr:col>7</xdr:col>
      <xdr:colOff>523876</xdr:colOff>
      <xdr:row>39</xdr:row>
      <xdr:rowOff>114300</xdr:rowOff>
    </xdr:to>
    <xdr:grpSp>
      <xdr:nvGrpSpPr>
        <xdr:cNvPr id="104" name="SE DETTE" descr="SE DETTE&#10;&#10;">
          <a:extLst>
            <a:ext uri="{FF2B5EF4-FFF2-40B4-BE49-F238E27FC236}">
              <a16:creationId xmlns:a16="http://schemas.microsoft.com/office/drawing/2014/main" id="{EFD4E48E-5D2B-4B5E-9DBB-99430A62BD96}"/>
            </a:ext>
          </a:extLst>
        </xdr:cNvPr>
        <xdr:cNvGrpSpPr/>
      </xdr:nvGrpSpPr>
      <xdr:grpSpPr>
        <a:xfrm>
          <a:off x="9048751" y="6924675"/>
          <a:ext cx="3733800" cy="1190625"/>
          <a:chOff x="7539454" y="7993902"/>
          <a:chExt cx="3733617" cy="1409701"/>
        </a:xfrm>
      </xdr:grpSpPr>
      <xdr:grpSp>
        <xdr:nvGrpSpPr>
          <xdr:cNvPr id="105" name="Hakeparenteslinjer">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En annen hakeparenteslinje" descr="Hakeparenteslinje">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9" name="Hakeparenteslinje" descr="Hakeparenteslinje&#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06" name="Stjerner" descr="Stjerner">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xmlns="" r:embed="rId12"/>
              </a:ext>
            </a:extLst>
          </a:blip>
          <a:stretch>
            <a:fillRect/>
          </a:stretch>
        </xdr:blipFill>
        <xdr:spPr>
          <a:xfrm>
            <a:off x="7830674" y="8038700"/>
            <a:ext cx="388098" cy="337815"/>
          </a:xfrm>
          <a:prstGeom prst="rect">
            <a:avLst/>
          </a:prstGeom>
        </xdr:spPr>
      </xdr:pic>
      <xdr:sp macro="" textlink="">
        <xdr:nvSpPr>
          <xdr:cNvPr id="107" name="Instruksjoner"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3140543"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SE DETTE</a:t>
            </a:r>
          </a:p>
          <a:p>
            <a:pPr lvl="0" rtl="0">
              <a:defRPr/>
            </a:pPr>
            <a:r>
              <a:rPr lang="nb-no" sz="1100" kern="0">
                <a:solidFill>
                  <a:schemeClr val="bg2">
                    <a:lumMod val="25000"/>
                  </a:schemeClr>
                </a:solidFill>
                <a:latin typeface="+mn-lt"/>
                <a:ea typeface="Segoe UI" pitchFamily="34" charset="0"/>
                <a:cs typeface="Segoe UI Light" panose="020B0502040204020203" pitchFamily="34" charset="0"/>
              </a:rPr>
              <a:t>Formler,</a:t>
            </a:r>
            <a:r>
              <a:rPr lang="nb-no" sz="1100" kern="0" baseline="0">
                <a:solidFill>
                  <a:schemeClr val="bg2">
                    <a:lumMod val="25000"/>
                  </a:schemeClr>
                </a:solidFill>
                <a:latin typeface="+mn-lt"/>
                <a:ea typeface="Segoe UI" pitchFamily="34" charset="0"/>
                <a:cs typeface="Segoe UI Light" panose="020B0502040204020203" pitchFamily="34" charset="0"/>
              </a:rPr>
              <a:t> spesielt store formler, kan noen ganger være vanskelige å lese, men du kan bryte opp delene med mellomrom, som dette:</a:t>
            </a:r>
          </a:p>
          <a:p>
            <a:pPr lvl="0" rt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nb-no" sz="1100" b="1">
                <a:solidFill>
                  <a:schemeClr val="bg2">
                    <a:lumMod val="25000"/>
                  </a:schemeClr>
                </a:solidFill>
                <a:latin typeface="+mn-lt"/>
                <a:ea typeface="Segoe UI" pitchFamily="34" charset="0"/>
                <a:cs typeface="Segoe UI Light" panose="020B0502040204020203" pitchFamily="34" charset="0"/>
              </a:rPr>
              <a:t>= C28 &amp; </a:t>
            </a:r>
            <a:r>
              <a:rPr lang="nb-NO" sz="1100" b="1">
                <a:solidFill>
                  <a:schemeClr val="bg2">
                    <a:lumMod val="25000"/>
                  </a:schemeClr>
                </a:solidFill>
                <a:latin typeface="+mn-lt"/>
                <a:ea typeface="Segoe UI" pitchFamily="34" charset="0"/>
                <a:cs typeface="Segoe UI Light" panose="020B0502040204020203" pitchFamily="34" charset="0"/>
              </a:rPr>
              <a:t>" "</a:t>
            </a:r>
            <a:r>
              <a:rPr lang="nb-no" sz="1100" b="1">
                <a:solidFill>
                  <a:schemeClr val="bg2">
                    <a:lumMod val="25000"/>
                  </a:schemeClr>
                </a:solidFill>
                <a:latin typeface="+mn-lt"/>
                <a:ea typeface="Segoe UI" pitchFamily="34" charset="0"/>
                <a:cs typeface="Segoe UI Light" panose="020B0502040204020203" pitchFamily="34" charset="0"/>
              </a:rPr>
              <a:t> &amp; TEKST(D28,"</a:t>
            </a:r>
            <a:r>
              <a:rPr lang="nb-NO" sz="1100" b="1">
                <a:solidFill>
                  <a:schemeClr val="bg2">
                    <a:lumMod val="25000"/>
                  </a:schemeClr>
                </a:solidFill>
                <a:latin typeface="+mn-lt"/>
                <a:ea typeface="Segoe UI" pitchFamily="34" charset="0"/>
                <a:cs typeface="Segoe UI Light" panose="020B0502040204020203" pitchFamily="34" charset="0"/>
              </a:rPr>
              <a:t>DD.MM.ÅÅÅÅ</a:t>
            </a:r>
            <a:r>
              <a:rPr lang="nb-no" sz="1100" b="1">
                <a:solidFill>
                  <a:schemeClr val="bg2">
                    <a:lumMod val="25000"/>
                  </a:schemeClr>
                </a:solidFill>
                <a:latin typeface="+mn-lt"/>
                <a:ea typeface="Segoe UI" pitchFamily="34" charset="0"/>
                <a:cs typeface="Segoe UI Light" panose="020B0502040204020203" pitchFamily="34" charset="0"/>
              </a:rPr>
              <a:t>")</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Gruppe 31">
          <a:extLst>
            <a:ext uri="{FF2B5EF4-FFF2-40B4-BE49-F238E27FC236}">
              <a16:creationId xmlns:a16="http://schemas.microsoft.com/office/drawing/2014/main" id="{32765470-045A-4DC3-91A2-013AB95EB7BA}"/>
            </a:ext>
          </a:extLst>
        </xdr:cNvPr>
        <xdr:cNvGrpSpPr/>
      </xdr:nvGrpSpPr>
      <xdr:grpSpPr>
        <a:xfrm>
          <a:off x="342900" y="361950"/>
          <a:ext cx="5734050" cy="4557099"/>
          <a:chOff x="342900" y="361950"/>
          <a:chExt cx="5734050" cy="4557099"/>
        </a:xfrm>
      </xdr:grpSpPr>
      <xdr:grpSp>
        <xdr:nvGrpSpPr>
          <xdr:cNvPr id="70" name="Gruppe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txt_InnføringBakgrunn" descr="Bakgrunn">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txt_InnføringTopptekst" descr="HVIS-setninger">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HVIS-setninger</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txt_InnføringLinje1" descr="Dekorativ linje">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txt_InnføringLinje2" descr="Dekorativ linje">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txt_InnføringIntroduksjon" descr="Med HVIS-setninger kan du foreta logiske sammenligninger mellom betingelser. Et HVIS-uttrykk sier vanligvis at hvis én betingelse er sann, gjør noe, eller hvis betingelsen er usann, så gjør noe annet. Formlene kan returnere tekst, verdier eller til og med flere beregninger.&#10;">
              <a:extLst>
                <a:ext uri="{FF2B5EF4-FFF2-40B4-BE49-F238E27FC236}">
                  <a16:creationId xmlns:a16="http://schemas.microsoft.com/office/drawing/2014/main" id="{29E75ED7-FFEA-4CE5-86E1-A1A772619057}"/>
                </a:ext>
              </a:extLst>
            </xdr:cNvPr>
            <xdr:cNvSpPr txBox="1"/>
          </xdr:nvSpPr>
          <xdr:spPr>
            <a:xfrm>
              <a:off x="562138" y="1043066"/>
              <a:ext cx="5251444" cy="731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Med HVIS-setninger kan du foreta logiske sammenligninger mellom betingelser. Et HVIS-uttrykk sier vanligvis at hvis én betingelse er sann, gjør noe, eller hvis ikke, gjør noe annet. Formlene kan returnere tekst, verdier eller til og med flere beregninger.</a:t>
              </a:r>
            </a:p>
          </xdr:txBody>
        </xdr:sp>
      </xdr:grpSp>
      <xdr:grpSp>
        <xdr:nvGrpSpPr>
          <xdr:cNvPr id="81" name="grp_Trinn">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txt_Trinn" descr="I cellen D9 skriver du inn =IF(C9=&quot;Eple&quot;,SANN,USANN). Riktig svar er SANN.&#10;&#10;&#10;">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Skriv inn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HVIS</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(C9="</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Eple</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SANN</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USANN</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 celle D9. Riktig svar er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SANN</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shp_Trinn"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grpSp>
      <xdr:grpSp>
        <xdr:nvGrpSpPr>
          <xdr:cNvPr id="84" name="grp_Trinn">
            <a:extLst>
              <a:ext uri="{FF2B5EF4-FFF2-40B4-BE49-F238E27FC236}">
                <a16:creationId xmlns:a16="http://schemas.microsoft.com/office/drawing/2014/main" id="{685246AB-9501-4CF4-B780-BCFC62DE94CD}"/>
              </a:ext>
            </a:extLst>
          </xdr:cNvPr>
          <xdr:cNvGrpSpPr/>
        </xdr:nvGrpSpPr>
        <xdr:grpSpPr>
          <a:xfrm>
            <a:off x="571500" y="2540000"/>
            <a:ext cx="5220103" cy="596207"/>
            <a:chOff x="685304" y="7810500"/>
            <a:chExt cx="5186236" cy="596207"/>
          </a:xfrm>
        </xdr:grpSpPr>
        <xdr:sp macro="" textlink="">
          <xdr:nvSpPr>
            <xdr:cNvPr id="85" name="txt_Trinn" descr="Kopier D9 til D10. Svaret her bør være USANN, fordi en appelsin ikke er et eple.&#10;&#10;">
              <a:extLst>
                <a:ext uri="{FF2B5EF4-FFF2-40B4-BE49-F238E27FC236}">
                  <a16:creationId xmlns:a16="http://schemas.microsoft.com/office/drawing/2014/main" id="{D8F2AE5E-974E-4202-A290-3F2D0EFF00C4}"/>
                </a:ext>
              </a:extLst>
            </xdr:cNvPr>
            <xdr:cNvSpPr txBox="1"/>
          </xdr:nvSpPr>
          <xdr:spPr>
            <a:xfrm>
              <a:off x="109300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Kopier D9 til D10. Svaret her bør være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USANN</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fordi en appelsin ikke er et eple.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shp_Trinn"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grpSp>
      <xdr:grpSp>
        <xdr:nvGrpSpPr>
          <xdr:cNvPr id="87" name="grp_Trinn">
            <a:extLst>
              <a:ext uri="{FF2B5EF4-FFF2-40B4-BE49-F238E27FC236}">
                <a16:creationId xmlns:a16="http://schemas.microsoft.com/office/drawing/2014/main" id="{90938F22-5BF3-4461-BD80-06D3D6849C8F}"/>
              </a:ext>
            </a:extLst>
          </xdr:cNvPr>
          <xdr:cNvGrpSpPr/>
        </xdr:nvGrpSpPr>
        <xdr:grpSpPr>
          <a:xfrm>
            <a:off x="571500" y="3165475"/>
            <a:ext cx="5220103" cy="873125"/>
            <a:chOff x="694767" y="7810500"/>
            <a:chExt cx="5186236" cy="873125"/>
          </a:xfrm>
        </xdr:grpSpPr>
        <xdr:sp macro="" textlink="">
          <xdr:nvSpPr>
            <xdr:cNvPr id="88" name="txt_Trinn" descr="Prøv et annet eksempel ved å se på formelen i celle D12. Vi starter med =HVIS(C12 &lt; 100, &quot;Mindre enn 100&quot;, &quot;Større enn eller lik 100&quot;). Hva skjer hvis du skriver inn et tall som er større enn 100 i celle C12?&#10;&#10;&#10;">
              <a:extLst>
                <a:ext uri="{FF2B5EF4-FFF2-40B4-BE49-F238E27FC236}">
                  <a16:creationId xmlns:a16="http://schemas.microsoft.com/office/drawing/2014/main" id="{E7088066-5C93-42EC-B66E-113D20980BB7}"/>
                </a:ext>
              </a:extLst>
            </xdr:cNvPr>
            <xdr:cNvSpPr txBox="1"/>
          </xdr:nvSpPr>
          <xdr:spPr>
            <a:xfrm>
              <a:off x="1102464" y="7852458"/>
              <a:ext cx="4778539" cy="831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Prøv et annet eksempel ved å se på formelen i celle D12. Vi starter med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HVIS(C12&lt;100;"Mindre enn 100";"Større enn eller lik 100")</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Hva skjer hvis du skriver inn et tall som er større enn eller lik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 i celle C12?</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shp_Trinn"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Neste-knapp" descr="Gå videre til neste ark">
          <a:hlinkClick xmlns:r="http://schemas.openxmlformats.org/officeDocument/2006/relationships" r:id="rId1" tooltip="Klikk her for å gå videre til neste regneark"/>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a:t>
          </a:r>
        </a:p>
      </xdr:txBody>
    </xdr:sp>
    <xdr:clientData/>
  </xdr:twoCellAnchor>
  <xdr:twoCellAnchor editAs="absolute">
    <xdr:from>
      <xdr:col>2</xdr:col>
      <xdr:colOff>420093</xdr:colOff>
      <xdr:row>13</xdr:row>
      <xdr:rowOff>173242</xdr:rowOff>
    </xdr:from>
    <xdr:to>
      <xdr:col>5</xdr:col>
      <xdr:colOff>523886</xdr:colOff>
      <xdr:row>22</xdr:row>
      <xdr:rowOff>57155</xdr:rowOff>
    </xdr:to>
    <xdr:grpSp>
      <xdr:nvGrpSpPr>
        <xdr:cNvPr id="91" name="VIKTIGE DETALJER" descr="VIKTIGE DETALJER&#10;&#10;">
          <a:extLst>
            <a:ext uri="{FF2B5EF4-FFF2-40B4-BE49-F238E27FC236}">
              <a16:creationId xmlns:a16="http://schemas.microsoft.com/office/drawing/2014/main" id="{4DBA7152-B8FD-4056-917A-B7F06AE8B67E}"/>
            </a:ext>
          </a:extLst>
        </xdr:cNvPr>
        <xdr:cNvGrpSpPr/>
      </xdr:nvGrpSpPr>
      <xdr:grpSpPr>
        <a:xfrm>
          <a:off x="6792318" y="3221242"/>
          <a:ext cx="3656618" cy="1598413"/>
          <a:chOff x="6863991" y="11363325"/>
          <a:chExt cx="2736277" cy="1361737"/>
        </a:xfrm>
      </xdr:grpSpPr>
      <xdr:sp macro="" textlink="">
        <xdr:nvSpPr>
          <xdr:cNvPr id="92" name="Instruksjon"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900" y="11363325"/>
            <a:ext cx="2526368" cy="1361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VIKTIGE DETALJER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nb-no" sz="1100" b="1" i="0" kern="1200" baseline="0">
                <a:solidFill>
                  <a:schemeClr val="dk1"/>
                </a:solidFill>
                <a:effectLst/>
                <a:latin typeface="+mn-lt"/>
                <a:ea typeface="+mn-ea"/>
                <a:cs typeface="+mn-cs"/>
              </a:rPr>
              <a:t>SANN</a:t>
            </a:r>
            <a:r>
              <a:rPr lang="nb-no" sz="1100" b="0" i="0" kern="1200" baseline="0">
                <a:solidFill>
                  <a:schemeClr val="dk1"/>
                </a:solidFill>
                <a:effectLst/>
                <a:latin typeface="+mn-lt"/>
                <a:ea typeface="+mn-ea"/>
                <a:cs typeface="+mn-cs"/>
              </a:rPr>
              <a:t> og </a:t>
            </a:r>
            <a:r>
              <a:rPr lang="nb-no" sz="1100" b="1" i="0" kern="1200" baseline="0">
                <a:solidFill>
                  <a:schemeClr val="dk1"/>
                </a:solidFill>
                <a:effectLst/>
                <a:latin typeface="+mn-lt"/>
                <a:ea typeface="+mn-ea"/>
                <a:cs typeface="+mn-cs"/>
              </a:rPr>
              <a:t>USANN </a:t>
            </a:r>
            <a:r>
              <a:rPr lang="nb-no" sz="1100" b="0" i="0" kern="1200" baseline="0">
                <a:solidFill>
                  <a:schemeClr val="dk1"/>
                </a:solidFill>
                <a:effectLst/>
                <a:latin typeface="+mn-lt"/>
                <a:ea typeface="+mn-ea"/>
                <a:cs typeface="+mn-cs"/>
              </a:rPr>
              <a:t>skiller seg fra andre ord i Excel-formler fordi de ikke trenger å være i anførselstegn, og Excel setter automatisk stor forbokstav i disse ordene. Tall trenger heller ikke å være i anførselstegn. Vanlig tekst, for eksempel </a:t>
            </a:r>
            <a:r>
              <a:rPr lang="nb-no" sz="1100" b="1" i="0" kern="1200" baseline="0">
                <a:solidFill>
                  <a:schemeClr val="dk1"/>
                </a:solidFill>
                <a:effectLst/>
                <a:latin typeface="+mn-lt"/>
                <a:ea typeface="+mn-ea"/>
                <a:cs typeface="+mn-cs"/>
              </a:rPr>
              <a:t>Ja</a:t>
            </a:r>
            <a:r>
              <a:rPr lang="nb-no" sz="1100" b="0" i="0" kern="1200" baseline="0">
                <a:solidFill>
                  <a:schemeClr val="dk1"/>
                </a:solidFill>
                <a:effectLst/>
                <a:latin typeface="+mn-lt"/>
                <a:ea typeface="+mn-ea"/>
                <a:cs typeface="+mn-cs"/>
              </a:rPr>
              <a:t> eller </a:t>
            </a:r>
            <a:r>
              <a:rPr lang="nb-no" sz="1100" b="1" i="0" kern="1200" baseline="0">
                <a:solidFill>
                  <a:schemeClr val="dk1"/>
                </a:solidFill>
                <a:effectLst/>
                <a:latin typeface="+mn-lt"/>
                <a:ea typeface="+mn-ea"/>
                <a:cs typeface="+mn-cs"/>
              </a:rPr>
              <a:t>Nei</a:t>
            </a:r>
            <a:r>
              <a:rPr lang="nb-no" sz="1100" b="0" i="0" kern="1200" baseline="0">
                <a:solidFill>
                  <a:schemeClr val="dk1"/>
                </a:solidFill>
                <a:effectLst/>
                <a:latin typeface="+mn-lt"/>
                <a:ea typeface="+mn-ea"/>
                <a:cs typeface="+mn-cs"/>
              </a:rPr>
              <a:t>, behøver å være i anførselstegn som dette: </a:t>
            </a:r>
          </a:p>
          <a:p>
            <a:pPr rtl="0" eaLnBrk="1" fontAlgn="auto" latinLnBrk="0" hangingPunct="1"/>
            <a:r>
              <a:rPr lang="nb-no" sz="1100" b="1" kern="1200">
                <a:solidFill>
                  <a:schemeClr val="dk1"/>
                </a:solidFill>
                <a:latin typeface="+mn-lt"/>
                <a:ea typeface="+mn-ea"/>
                <a:cs typeface="+mn-cs"/>
              </a:rPr>
              <a:t>=HVIS(C9="Eple","Ja","Nei")</a:t>
            </a:r>
            <a:endParaRPr lang="en-US" sz="800" b="1">
              <a:effectLst/>
            </a:endParaRPr>
          </a:p>
        </xdr:txBody>
      </xdr:sp>
      <xdr:pic>
        <xdr:nvPicPr>
          <xdr:cNvPr id="93" name="Forstørrelsesglass" descr="Forstørrelsesglass">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5476874</xdr:colOff>
      <xdr:row>41</xdr:row>
      <xdr:rowOff>123824</xdr:rowOff>
    </xdr:from>
    <xdr:to>
      <xdr:col>5</xdr:col>
      <xdr:colOff>504824</xdr:colOff>
      <xdr:row>47</xdr:row>
      <xdr:rowOff>95249</xdr:rowOff>
    </xdr:to>
    <xdr:grpSp>
      <xdr:nvGrpSpPr>
        <xdr:cNvPr id="94" name="EKSPERTTIPS" descr="EKSPERTTIPS">
          <a:extLst>
            <a:ext uri="{FF2B5EF4-FFF2-40B4-BE49-F238E27FC236}">
              <a16:creationId xmlns:a16="http://schemas.microsoft.com/office/drawing/2014/main" id="{4F3513E1-6B29-4E54-80FC-E2B36E732D7E}"/>
            </a:ext>
          </a:extLst>
        </xdr:cNvPr>
        <xdr:cNvGrpSpPr/>
      </xdr:nvGrpSpPr>
      <xdr:grpSpPr>
        <a:xfrm>
          <a:off x="6324599" y="8610599"/>
          <a:ext cx="4105275" cy="1114425"/>
          <a:chOff x="8448675" y="2143125"/>
          <a:chExt cx="3267453" cy="1107625"/>
        </a:xfrm>
      </xdr:grpSpPr>
      <xdr:pic>
        <xdr:nvPicPr>
          <xdr:cNvPr id="95" name="Grafikk 2" descr="Ugle">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8448675" y="2170284"/>
            <a:ext cx="444647" cy="444647"/>
          </a:xfrm>
          <a:prstGeom prst="rect">
            <a:avLst/>
          </a:prstGeom>
        </xdr:spPr>
      </xdr:pic>
      <xdr:sp macro="" textlink="">
        <xdr:nvSpPr>
          <xdr:cNvPr id="96" name="Trinn"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Klikk her for å lære mer om navngitte områder fra nettet."/>
            <a:extLst>
              <a:ext uri="{FF2B5EF4-FFF2-40B4-BE49-F238E27FC236}">
                <a16:creationId xmlns:a16="http://schemas.microsoft.com/office/drawing/2014/main" id="{CDFC5BF1-DCF8-4B3F-9426-0E409672138F}"/>
              </a:ext>
            </a:extLst>
          </xdr:cNvPr>
          <xdr:cNvSpPr txBox="1"/>
        </xdr:nvSpPr>
        <xdr:spPr>
          <a:xfrm>
            <a:off x="8782052" y="2143125"/>
            <a:ext cx="2934076" cy="110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EKSPERTTIPS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nb-no" sz="1100" b="0" i="0" u="none" kern="0">
                <a:solidFill>
                  <a:schemeClr val="bg2">
                    <a:lumMod val="25000"/>
                  </a:schemeClr>
                </a:solidFill>
                <a:ea typeface="Segoe UI" pitchFamily="34" charset="0"/>
                <a:cs typeface="Segoe UI Light" panose="020B0502040204020203" pitchFamily="34" charset="0"/>
              </a:rPr>
              <a:t>Med</a:t>
            </a:r>
            <a:r>
              <a:rPr lang="nb-no" sz="1100" b="0" i="0" u="none" kern="0" baseline="0">
                <a:solidFill>
                  <a:schemeClr val="accent1"/>
                </a:solidFill>
                <a:ea typeface="Segoe UI" pitchFamily="34" charset="0"/>
                <a:cs typeface="Segoe UI Light" panose="020B0502040204020203" pitchFamily="34" charset="0"/>
              </a:rPr>
              <a:t> </a:t>
            </a:r>
            <a:r>
              <a:rPr lang="nb-no" sz="1100" b="1" i="1" u="sng" kern="0">
                <a:solidFill>
                  <a:schemeClr val="accent1"/>
                </a:solidFill>
                <a:latin typeface="+mn-lt"/>
                <a:ea typeface="Segoe UI" pitchFamily="34" charset="0"/>
                <a:cs typeface="Segoe UI Light" panose="020B0502040204020203" pitchFamily="34" charset="0"/>
              </a:rPr>
              <a:t>navngitte områder</a:t>
            </a:r>
            <a:r>
              <a:rPr lang="nb-no" sz="1100" kern="0">
                <a:solidFill>
                  <a:schemeClr val="bg2">
                    <a:lumMod val="25000"/>
                  </a:schemeClr>
                </a:solidFill>
                <a:ea typeface="Segoe UI" pitchFamily="34" charset="0"/>
                <a:cs typeface="Segoe UI Light" panose="020B0502040204020203" pitchFamily="34" charset="0"/>
              </a:rPr>
              <a:t> </a:t>
            </a:r>
            <a:r>
              <a:rPr lang="nb-no" sz="1100" kern="0" baseline="0">
                <a:solidFill>
                  <a:schemeClr val="bg2">
                    <a:lumMod val="25000"/>
                  </a:schemeClr>
                </a:solidFill>
                <a:ea typeface="Segoe UI" pitchFamily="34" charset="0"/>
                <a:cs typeface="Segoe UI Light" panose="020B0502040204020203" pitchFamily="34" charset="0"/>
              </a:rPr>
              <a:t> kan du definere vilkår eller verdier på ett enkelt sted, og deretter bruke dem på nytt gjennom en hel arbeidsbok. Du kan se alle navngitte områder i denne arbeidsboken ved å gå til </a:t>
            </a:r>
            <a:r>
              <a:rPr lang="nb-no" sz="1100" b="1" kern="0" baseline="0">
                <a:solidFill>
                  <a:schemeClr val="bg2">
                    <a:lumMod val="25000"/>
                  </a:schemeClr>
                </a:solidFill>
                <a:ea typeface="Segoe UI" pitchFamily="34" charset="0"/>
                <a:cs typeface="Segoe UI Light" panose="020B0502040204020203" pitchFamily="34" charset="0"/>
              </a:rPr>
              <a:t>Formler</a:t>
            </a:r>
            <a:r>
              <a:rPr lang="nb-no" sz="1100" kern="0" baseline="0">
                <a:solidFill>
                  <a:schemeClr val="bg2">
                    <a:lumMod val="25000"/>
                  </a:schemeClr>
                </a:solidFill>
                <a:ea typeface="Segoe UI" pitchFamily="34" charset="0"/>
                <a:cs typeface="Segoe UI Light" panose="020B0502040204020203" pitchFamily="34" charset="0"/>
              </a:rPr>
              <a:t> &gt; </a:t>
            </a:r>
            <a:r>
              <a:rPr lang="nb-no" sz="1100" b="1" kern="0" baseline="0">
                <a:solidFill>
                  <a:schemeClr val="bg2">
                    <a:lumMod val="25000"/>
                  </a:schemeClr>
                </a:solidFill>
                <a:ea typeface="Segoe UI" pitchFamily="34" charset="0"/>
                <a:cs typeface="Segoe UI Light" panose="020B0502040204020203" pitchFamily="34" charset="0"/>
              </a:rPr>
              <a:t>Navne​​​behandling.</a:t>
            </a:r>
            <a:r>
              <a:rPr lang="nb-no" sz="1100" b="0" kern="0" baseline="0">
                <a:solidFill>
                  <a:schemeClr val="bg2">
                    <a:lumMod val="25000"/>
                  </a:schemeClr>
                </a:solidFill>
                <a:ea typeface="Segoe UI" pitchFamily="34" charset="0"/>
                <a:cs typeface="Segoe UI Light" panose="020B0502040204020203" pitchFamily="34" charset="0"/>
              </a:rPr>
              <a:t> Klikk her for å finne ut mer.</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95251</xdr:colOff>
      <xdr:row>31</xdr:row>
      <xdr:rowOff>128299</xdr:rowOff>
    </xdr:from>
    <xdr:to>
      <xdr:col>11</xdr:col>
      <xdr:colOff>523874</xdr:colOff>
      <xdr:row>40</xdr:row>
      <xdr:rowOff>77654</xdr:rowOff>
    </xdr:to>
    <xdr:grpSp>
      <xdr:nvGrpSpPr>
        <xdr:cNvPr id="97" name="KJEKT Å VITE" descr="KJEKT Å VITE&#10;&#10;">
          <a:extLst>
            <a:ext uri="{FF2B5EF4-FFF2-40B4-BE49-F238E27FC236}">
              <a16:creationId xmlns:a16="http://schemas.microsoft.com/office/drawing/2014/main" id="{B45D0037-257A-421E-9928-F95C71F032DA}"/>
            </a:ext>
          </a:extLst>
        </xdr:cNvPr>
        <xdr:cNvGrpSpPr/>
      </xdr:nvGrpSpPr>
      <xdr:grpSpPr>
        <a:xfrm>
          <a:off x="10629901" y="6633874"/>
          <a:ext cx="3476623" cy="1740055"/>
          <a:chOff x="6778625" y="15619705"/>
          <a:chExt cx="3174461" cy="1671345"/>
        </a:xfrm>
      </xdr:grpSpPr>
      <xdr:sp macro="" textlink="">
        <xdr:nvSpPr>
          <xdr:cNvPr id="98" name="Trinn"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KJEKT Å VITE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nb-no" sz="1100" b="0" i="0" kern="1200" baseline="0">
                <a:solidFill>
                  <a:schemeClr val="dk1"/>
                </a:solidFill>
                <a:effectLst/>
                <a:latin typeface="+mn-lt"/>
                <a:ea typeface="+mn-ea"/>
                <a:cs typeface="+mn-cs"/>
              </a:rPr>
              <a:t>Når du oppretter en formel, vil Excel automatisk plassere fargede kantlinjer rundt alle områdene det refereres til i formelen, og tilsvarende områder i formelen blir i samme farge. Du kan se dette hvis du merker cellen F33 og trykker på </a:t>
            </a:r>
            <a:r>
              <a:rPr lang="nb-no" sz="1100" b="1" i="0" kern="1200" baseline="0">
                <a:solidFill>
                  <a:schemeClr val="dk1"/>
                </a:solidFill>
                <a:effectLst/>
                <a:latin typeface="+mn-lt"/>
                <a:ea typeface="+mn-ea"/>
                <a:cs typeface="+mn-cs"/>
              </a:rPr>
              <a:t>F2</a:t>
            </a:r>
            <a:r>
              <a:rPr lang="nb-no" sz="1100" b="0" i="0" kern="1200" baseline="0">
                <a:solidFill>
                  <a:schemeClr val="dk1"/>
                </a:solidFill>
                <a:effectLst/>
                <a:latin typeface="+mn-lt"/>
                <a:ea typeface="+mn-ea"/>
                <a:cs typeface="+mn-cs"/>
              </a:rPr>
              <a:t> for å redigere formelen.</a:t>
            </a:r>
            <a:endParaRPr lang="en-US" sz="1100">
              <a:effectLst/>
              <a:latin typeface="+mn-lt"/>
            </a:endParaRPr>
          </a:p>
        </xdr:txBody>
      </xdr:sp>
      <xdr:pic>
        <xdr:nvPicPr>
          <xdr:cNvPr id="99" name="Grafikk 147" descr="Briller">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76200</xdr:rowOff>
    </xdr:from>
    <xdr:to>
      <xdr:col>1</xdr:col>
      <xdr:colOff>2766825</xdr:colOff>
      <xdr:row>22</xdr:row>
      <xdr:rowOff>40387</xdr:rowOff>
    </xdr:to>
    <xdr:sp macro="" textlink="">
      <xdr:nvSpPr>
        <xdr:cNvPr id="100" name="btn_DypDykk" descr="Velg et alternativ for å få mer informasjon.">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67200"/>
          <a:ext cx="3024000"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Velg et alternativ for å få mer informasjon.</a:t>
          </a:r>
        </a:p>
      </xdr:txBody>
    </xdr:sp>
    <xdr:clientData/>
  </xdr:twoCellAnchor>
  <xdr:twoCellAnchor editAs="absolute">
    <xdr:from>
      <xdr:col>0</xdr:col>
      <xdr:colOff>333375</xdr:colOff>
      <xdr:row>23</xdr:row>
      <xdr:rowOff>47623</xdr:rowOff>
    </xdr:from>
    <xdr:to>
      <xdr:col>1</xdr:col>
      <xdr:colOff>5219700</xdr:colOff>
      <xdr:row>53</xdr:row>
      <xdr:rowOff>171449</xdr:rowOff>
    </xdr:to>
    <xdr:grpSp>
      <xdr:nvGrpSpPr>
        <xdr:cNvPr id="31" name="Gruppe 30">
          <a:extLst>
            <a:ext uri="{FF2B5EF4-FFF2-40B4-BE49-F238E27FC236}">
              <a16:creationId xmlns:a16="http://schemas.microsoft.com/office/drawing/2014/main" id="{D5949D2E-3383-4D0F-B2BE-8F45CB07F6DF}"/>
            </a:ext>
          </a:extLst>
        </xdr:cNvPr>
        <xdr:cNvGrpSpPr/>
      </xdr:nvGrpSpPr>
      <xdr:grpSpPr>
        <a:xfrm>
          <a:off x="333375" y="5000623"/>
          <a:ext cx="5734050" cy="5943601"/>
          <a:chOff x="333375" y="5000623"/>
          <a:chExt cx="5734050" cy="5950147"/>
        </a:xfrm>
      </xdr:grpSpPr>
      <xdr:sp macro="" textlink="">
        <xdr:nvSpPr>
          <xdr:cNvPr id="101" name="txt_InnføringBakgrunn" descr="Bakgrunn">
            <a:extLst>
              <a:ext uri="{FF2B5EF4-FFF2-40B4-BE49-F238E27FC236}">
                <a16:creationId xmlns:a16="http://schemas.microsoft.com/office/drawing/2014/main" id="{D30CE2FF-D296-4C22-A916-909B28036CE0}"/>
              </a:ext>
            </a:extLst>
          </xdr:cNvPr>
          <xdr:cNvSpPr/>
        </xdr:nvSpPr>
        <xdr:spPr>
          <a:xfrm>
            <a:off x="333375" y="5000623"/>
            <a:ext cx="5734050" cy="595014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txt_InnføringTopptekst" descr="HVIS-uttrykk med en annen funksjon">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HVIS-uttrykk med en annen funksjon</a:t>
            </a:r>
          </a:p>
        </xdr:txBody>
      </xdr:sp>
      <xdr:cxnSp macro="">
        <xdr:nvCxnSpPr>
          <xdr:cNvPr id="103" name="txt_InnføringLinje1" descr="Dekorativ linje">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txt_InnføringLinje2" descr="Dekorativ linje">
            <a:extLst>
              <a:ext uri="{FF2B5EF4-FFF2-40B4-BE49-F238E27FC236}">
                <a16:creationId xmlns:a16="http://schemas.microsoft.com/office/drawing/2014/main" id="{8891E0FB-F07B-444F-B967-54078E830D13}"/>
              </a:ext>
            </a:extLst>
          </xdr:cNvPr>
          <xdr:cNvCxnSpPr>
            <a:cxnSpLocks/>
          </xdr:cNvCxnSpPr>
        </xdr:nvCxnSpPr>
        <xdr:spPr>
          <a:xfrm>
            <a:off x="546103" y="1018788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txt_InnføringIntroduksjon" descr="HVIS-setninger kan også tvinge flere beregninger til å bli utført hvis en bestemt betingelse er oppfylt. Her skal vi evaluere en celle for å se om merverdiavgiften skal belastes, og beregne den hvis betingelsen er SANN.&#10;&#10;">
            <a:extLst>
              <a:ext uri="{FF2B5EF4-FFF2-40B4-BE49-F238E27FC236}">
                <a16:creationId xmlns:a16="http://schemas.microsoft.com/office/drawing/2014/main" id="{ADFF8084-9F56-49BC-A834-D77F4DF98649}"/>
              </a:ext>
            </a:extLst>
          </xdr:cNvPr>
          <xdr:cNvSpPr txBox="1"/>
        </xdr:nvSpPr>
        <xdr:spPr>
          <a:xfrm>
            <a:off x="571663" y="5716150"/>
            <a:ext cx="5251444" cy="703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HVIS-setninger kan også tvinge flere beregninger til å bli utført hvis en bestemt betingelse er oppfylt. Her skal vi evaluere en celle for å se om merverdiavgiften skal belastes, og beregne den hvis betingelsen er SANN.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grp_Trinn">
            <a:extLst>
              <a:ext uri="{FF2B5EF4-FFF2-40B4-BE49-F238E27FC236}">
                <a16:creationId xmlns:a16="http://schemas.microsoft.com/office/drawing/2014/main" id="{5CDE601E-EF9E-420E-80FC-F58C2BA9720A}"/>
              </a:ext>
            </a:extLst>
          </xdr:cNvPr>
          <xdr:cNvGrpSpPr/>
        </xdr:nvGrpSpPr>
        <xdr:grpSpPr>
          <a:xfrm>
            <a:off x="561975" y="6486525"/>
            <a:ext cx="5295900" cy="1269857"/>
            <a:chOff x="581211" y="7810500"/>
            <a:chExt cx="5261541" cy="1269857"/>
          </a:xfrm>
        </xdr:grpSpPr>
        <xdr:sp macro="" textlink="">
          <xdr:nvSpPr>
            <xdr:cNvPr id="107" name="txt_Trinn"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7852457"/>
              <a:ext cx="4844383" cy="122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 celle F33 har vi skrevet inn</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=HVIS(E33="Ja";F31*Mva.;0)</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der vi konfigurerer merverdiavgift som et</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navngitt område</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med en verdi på 0,0825. Formelen angir at hvis celle E33 er lik Ja, multipliseres celle F31 med merverdiavgift, ellers returneres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Prøv å endre Ja til Nei i celle E33 for å se endret beregning.</a:t>
              </a:r>
            </a:p>
          </xdr:txBody>
        </xdr:sp>
        <xdr:sp macro="" textlink="">
          <xdr:nvSpPr>
            <xdr:cNvPr id="108" name="shp_Trinn" descr="1">
              <a:extLst>
                <a:ext uri="{FF2B5EF4-FFF2-40B4-BE49-F238E27FC236}">
                  <a16:creationId xmlns:a16="http://schemas.microsoft.com/office/drawing/2014/main" id="{189261EA-9568-4614-85E1-C72A54F4B205}"/>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grpSp>
      <xdr:grpSp>
        <xdr:nvGrpSpPr>
          <xdr:cNvPr id="109" name="grp_Trinn">
            <a:extLst>
              <a:ext uri="{FF2B5EF4-FFF2-40B4-BE49-F238E27FC236}">
                <a16:creationId xmlns:a16="http://schemas.microsoft.com/office/drawing/2014/main" id="{BFF24217-919E-4D15-B472-AB89F019AF8E}"/>
              </a:ext>
            </a:extLst>
          </xdr:cNvPr>
          <xdr:cNvGrpSpPr/>
        </xdr:nvGrpSpPr>
        <xdr:grpSpPr>
          <a:xfrm>
            <a:off x="561975" y="7734380"/>
            <a:ext cx="5229626" cy="1118582"/>
            <a:chOff x="581211" y="7886780"/>
            <a:chExt cx="5195697" cy="1118582"/>
          </a:xfrm>
        </xdr:grpSpPr>
        <xdr:sp macro="" textlink="">
          <xdr:nvSpPr>
            <xdr:cNvPr id="110" name="txt_Trinn" descr="Deretter har vi lagt til et HVIS-uttrykk for å beregne levering hvis det er nødvendig. I celle F35 vil du se = HVIS(E35=&quot;Ja&quot;,SUMMER(D28:D29)*1,25,0). Dette sier at «Hvis celle E35 er Ja, tar du summen av Antall-kolonnen i tabellen ovenfor og multipliserer den med 1,25, ellers returneres 0».&#10;">
              <a:extLst>
                <a:ext uri="{FF2B5EF4-FFF2-40B4-BE49-F238E27FC236}">
                  <a16:creationId xmlns:a16="http://schemas.microsoft.com/office/drawing/2014/main" id="{AEA982A9-56DB-413C-8C06-090FF22D1BCD}"/>
                </a:ext>
              </a:extLst>
            </xdr:cNvPr>
            <xdr:cNvSpPr txBox="1"/>
          </xdr:nvSpPr>
          <xdr:spPr>
            <a:xfrm>
              <a:off x="998369" y="7928745"/>
              <a:ext cx="4778539" cy="1076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Deretter har vi lagt til et HVIS-uttrykk for å beregne levering hvis det er nødvendig. I celle F35 ser du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HVIS(E35="Ja";SUMMER(D28:D29)*1,25;0)</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Dette sier at «Hvis celle E35 er Ja, tar du summen av Antall-kolonnen i tabellen ovenfor og multipliserer den med 1,25, ellers returneres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shp_Trinn" descr="2">
              <a:extLst>
                <a:ext uri="{FF2B5EF4-FFF2-40B4-BE49-F238E27FC236}">
                  <a16:creationId xmlns:a16="http://schemas.microsoft.com/office/drawing/2014/main" id="{BCCAD99D-66BF-4E4A-8BE8-EB9E7692B65E}"/>
                </a:ext>
              </a:extLst>
            </xdr:cNvPr>
            <xdr:cNvSpPr/>
          </xdr:nvSpPr>
          <xdr:spPr>
            <a:xfrm>
              <a:off x="581211" y="788678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grpSp>
      <xdr:grpSp>
        <xdr:nvGrpSpPr>
          <xdr:cNvPr id="112" name="grp_Trinn">
            <a:extLst>
              <a:ext uri="{FF2B5EF4-FFF2-40B4-BE49-F238E27FC236}">
                <a16:creationId xmlns:a16="http://schemas.microsoft.com/office/drawing/2014/main" id="{BF6B2B89-C936-492B-9E7C-BBD3854AF4D9}"/>
              </a:ext>
            </a:extLst>
          </xdr:cNvPr>
          <xdr:cNvGrpSpPr/>
        </xdr:nvGrpSpPr>
        <xdr:grpSpPr>
          <a:xfrm>
            <a:off x="561975" y="8772735"/>
            <a:ext cx="5229626" cy="1266824"/>
            <a:chOff x="581211" y="8010735"/>
            <a:chExt cx="5195697" cy="1266824"/>
          </a:xfrm>
        </xdr:grpSpPr>
        <xdr:sp macro="" textlink="">
          <xdr:nvSpPr>
            <xdr:cNvPr id="113" name="txt_Trinn" descr="Endre deretter 1,25 i formelen i celle F35 til «Levering». Når du begynner å skrive inn, skal Excels autokorrektur finne det for deg. Når den gjør det, trykker du på TAB for å angi det. Dette er et navngitt område, og vi har angitt det fra Formler &gt; Definer navn. Hvis du noengang har behov for å endre fraktkostnader, trenger du bare å gjøre det på ett sted, og du kan bruke fraktnavnet hvor som helst i arbeidsboken.&#10;&#10;">
              <a:extLst>
                <a:ext uri="{FF2B5EF4-FFF2-40B4-BE49-F238E27FC236}">
                  <a16:creationId xmlns:a16="http://schemas.microsoft.com/office/drawing/2014/main" id="{A722657B-F5BE-4EA5-BAAE-C570DA0E3B71}"/>
                </a:ext>
              </a:extLst>
            </xdr:cNvPr>
            <xdr:cNvSpPr txBox="1"/>
          </xdr:nvSpPr>
          <xdr:spPr>
            <a:xfrm>
              <a:off x="998369" y="8052692"/>
              <a:ext cx="4778539" cy="1224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Endre deretter 1,25 i formelen i celle F35 til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Frakt</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Når du begynner å skrive inn, skal Excels autokorrektur finne det for deg. Når den gjør det, trykker du på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 å angi det. Dette er en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Navngitt område</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og vi har angitt det fra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Formler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Definer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Navn</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Hvis du noengang har behov for å endre fraktkostnader, trenger du bare å gjøre det på ett sted, og du kan bruke fraktnavnet hvor som helst i arbeidsboken.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Trinn" descr="3">
              <a:extLst>
                <a:ext uri="{FF2B5EF4-FFF2-40B4-BE49-F238E27FC236}">
                  <a16:creationId xmlns:a16="http://schemas.microsoft.com/office/drawing/2014/main" id="{9DDD420D-C72F-4430-9995-3824DE1CAC4D}"/>
                </a:ext>
              </a:extLst>
            </xdr:cNvPr>
            <xdr:cNvSpPr/>
          </xdr:nvSpPr>
          <xdr:spPr>
            <a:xfrm>
              <a:off x="581211" y="801073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51</xdr:row>
      <xdr:rowOff>19050</xdr:rowOff>
    </xdr:from>
    <xdr:to>
      <xdr:col>1</xdr:col>
      <xdr:colOff>980459</xdr:colOff>
      <xdr:row>52</xdr:row>
      <xdr:rowOff>163999</xdr:rowOff>
    </xdr:to>
    <xdr:sp macro="" textlink="">
      <xdr:nvSpPr>
        <xdr:cNvPr id="115" name="Forrige-knapp" descr="Gå tilbake til forrige ark">
          <a:hlinkClick xmlns:r="http://schemas.openxmlformats.org/officeDocument/2006/relationships" r:id="rId10" tooltip="Klikk her for å gå tilbake til forrige ark"/>
          <a:extLst>
            <a:ext uri="{FF2B5EF4-FFF2-40B4-BE49-F238E27FC236}">
              <a16:creationId xmlns:a16="http://schemas.microsoft.com/office/drawing/2014/main" id="{F139BCB5-BA52-4BA9-B27E-80EDF1CA9815}"/>
            </a:ext>
          </a:extLst>
        </xdr:cNvPr>
        <xdr:cNvSpPr/>
      </xdr:nvSpPr>
      <xdr:spPr>
        <a:xfrm flipH="1">
          <a:off x="552450" y="104108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Forrige</a:t>
          </a:r>
        </a:p>
      </xdr:txBody>
    </xdr:sp>
    <xdr:clientData fPrintsWithSheet="0"/>
  </xdr:twoCellAnchor>
  <xdr:twoCellAnchor editAs="absolute">
    <xdr:from>
      <xdr:col>1</xdr:col>
      <xdr:colOff>3684072</xdr:colOff>
      <xdr:row>51</xdr:row>
      <xdr:rowOff>19050</xdr:rowOff>
    </xdr:from>
    <xdr:to>
      <xdr:col>1</xdr:col>
      <xdr:colOff>4959806</xdr:colOff>
      <xdr:row>52</xdr:row>
      <xdr:rowOff>163999</xdr:rowOff>
    </xdr:to>
    <xdr:sp macro="" textlink="">
      <xdr:nvSpPr>
        <xdr:cNvPr id="116" name="Neste-knapp" descr="Gå videre til neste ark">
          <a:hlinkClick xmlns:r="http://schemas.openxmlformats.org/officeDocument/2006/relationships" r:id="rId1" tooltip="Klikk her for å gå videre til neste regneark"/>
          <a:extLst>
            <a:ext uri="{FF2B5EF4-FFF2-40B4-BE49-F238E27FC236}">
              <a16:creationId xmlns:a16="http://schemas.microsoft.com/office/drawing/2014/main" id="{BBF61831-9570-4211-818C-38318F38D015}"/>
            </a:ext>
          </a:extLst>
        </xdr:cNvPr>
        <xdr:cNvSpPr/>
      </xdr:nvSpPr>
      <xdr:spPr>
        <a:xfrm>
          <a:off x="4531797" y="104108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a:t>
          </a:r>
        </a:p>
      </xdr:txBody>
    </xdr:sp>
    <xdr:clientData fPrintsWithSheet="0"/>
  </xdr:twoCellAnchor>
  <xdr:twoCellAnchor editAs="absolute">
    <xdr:from>
      <xdr:col>0</xdr:col>
      <xdr:colOff>352425</xdr:colOff>
      <xdr:row>54</xdr:row>
      <xdr:rowOff>66675</xdr:rowOff>
    </xdr:from>
    <xdr:to>
      <xdr:col>1</xdr:col>
      <xdr:colOff>5237988</xdr:colOff>
      <xdr:row>67</xdr:row>
      <xdr:rowOff>123825</xdr:rowOff>
    </xdr:to>
    <xdr:grpSp>
      <xdr:nvGrpSpPr>
        <xdr:cNvPr id="117" name="Gruppe 116">
          <a:extLst>
            <a:ext uri="{FF2B5EF4-FFF2-40B4-BE49-F238E27FC236}">
              <a16:creationId xmlns:a16="http://schemas.microsoft.com/office/drawing/2014/main" id="{A4810020-C4C7-483B-BB90-6111CE7B8559}"/>
            </a:ext>
          </a:extLst>
        </xdr:cNvPr>
        <xdr:cNvGrpSpPr/>
      </xdr:nvGrpSpPr>
      <xdr:grpSpPr>
        <a:xfrm>
          <a:off x="352425" y="11029950"/>
          <a:ext cx="5733288" cy="2533650"/>
          <a:chOff x="352425" y="10715625"/>
          <a:chExt cx="5733288" cy="2390775"/>
        </a:xfrm>
      </xdr:grpSpPr>
      <xdr:sp macro="" textlink="">
        <xdr:nvSpPr>
          <xdr:cNvPr id="118" name="Rektangel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Trinn" descr="Mer informasjon på nettet&#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informasjon på nettet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Rett linje 120" descr="Dekorativ linje">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Rett linje 71" descr="Dekorativ linje">
            <a:extLst>
              <a:ext uri="{FF2B5EF4-FFF2-40B4-BE49-F238E27FC236}">
                <a16:creationId xmlns:a16="http://schemas.microsoft.com/office/drawing/2014/main" id="{C5EC57CE-9B46-46D7-8D21-0D9415D893AF}"/>
              </a:ext>
            </a:extLst>
          </xdr:cNvPr>
          <xdr:cNvCxnSpPr>
            <a:cxnSpLocks/>
          </xdr:cNvCxnSpPr>
        </xdr:nvCxnSpPr>
        <xdr:spPr>
          <a:xfrm>
            <a:off x="544407" y="1131312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Rett linje 72" descr="Dekorativ linje">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57</xdr:row>
      <xdr:rowOff>188044</xdr:rowOff>
    </xdr:from>
    <xdr:to>
      <xdr:col>1</xdr:col>
      <xdr:colOff>2581275</xdr:colOff>
      <xdr:row>59</xdr:row>
      <xdr:rowOff>166123</xdr:rowOff>
    </xdr:to>
    <xdr:grpSp>
      <xdr:nvGrpSpPr>
        <xdr:cNvPr id="30" name="Gruppe 29">
          <a:extLst>
            <a:ext uri="{FF2B5EF4-FFF2-40B4-BE49-F238E27FC236}">
              <a16:creationId xmlns:a16="http://schemas.microsoft.com/office/drawing/2014/main" id="{734055A1-8444-407E-B760-0BF685C60AE8}"/>
            </a:ext>
          </a:extLst>
        </xdr:cNvPr>
        <xdr:cNvGrpSpPr/>
      </xdr:nvGrpSpPr>
      <xdr:grpSpPr>
        <a:xfrm>
          <a:off x="562406" y="11722819"/>
          <a:ext cx="2866594" cy="359079"/>
          <a:chOff x="562406" y="11418019"/>
          <a:chExt cx="2866594" cy="359079"/>
        </a:xfrm>
      </xdr:grpSpPr>
      <xdr:sp macro="" textlink="">
        <xdr:nvSpPr>
          <xdr:cNvPr id="122" name="Trinn" descr="Alt om HVIS-funksjonen, hyperkoblet til nettet&#10;&#10;">
            <a:hlinkClick xmlns:r="http://schemas.openxmlformats.org/officeDocument/2006/relationships" r:id="rId11" tooltip="Velg for å lære alt om HVIS-funksjonen på nettet"/>
            <a:extLst>
              <a:ext uri="{FF2B5EF4-FFF2-40B4-BE49-F238E27FC236}">
                <a16:creationId xmlns:a16="http://schemas.microsoft.com/office/drawing/2014/main" id="{C0A7CC9F-DB96-4F0E-B2C2-8BD914BE74EC}"/>
              </a:ext>
            </a:extLst>
          </xdr:cNvPr>
          <xdr:cNvSpPr txBox="1"/>
        </xdr:nvSpPr>
        <xdr:spPr>
          <a:xfrm>
            <a:off x="1027591" y="114923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HVIS</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-funksjonen</a:t>
            </a:r>
          </a:p>
        </xdr:txBody>
      </xdr:sp>
      <xdr:pic>
        <xdr:nvPicPr>
          <xdr:cNvPr id="123" name="Grafikk 22" descr="Pil">
            <a:hlinkClick xmlns:r="http://schemas.openxmlformats.org/officeDocument/2006/relationships" r:id="rId11" tooltip="Velg for å lære mer fra nettet"/>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59</xdr:row>
      <xdr:rowOff>182110</xdr:rowOff>
    </xdr:from>
    <xdr:to>
      <xdr:col>1</xdr:col>
      <xdr:colOff>2609850</xdr:colOff>
      <xdr:row>61</xdr:row>
      <xdr:rowOff>165499</xdr:rowOff>
    </xdr:to>
    <xdr:grpSp>
      <xdr:nvGrpSpPr>
        <xdr:cNvPr id="29" name="Gruppe 28">
          <a:extLst>
            <a:ext uri="{FF2B5EF4-FFF2-40B4-BE49-F238E27FC236}">
              <a16:creationId xmlns:a16="http://schemas.microsoft.com/office/drawing/2014/main" id="{B13CA61E-C0BF-4685-82BB-1ADFEB7A3BE0}"/>
            </a:ext>
          </a:extLst>
        </xdr:cNvPr>
        <xdr:cNvGrpSpPr/>
      </xdr:nvGrpSpPr>
      <xdr:grpSpPr>
        <a:xfrm>
          <a:off x="562406" y="12097885"/>
          <a:ext cx="2895169" cy="364389"/>
          <a:chOff x="562406" y="11793085"/>
          <a:chExt cx="2895169" cy="364389"/>
        </a:xfrm>
      </xdr:grpSpPr>
      <xdr:sp macro="" textlink="">
        <xdr:nvSpPr>
          <xdr:cNvPr id="124" name="Trinn" descr="Alt om HVIS.SETT-funksjonen, hyperkoblet til nettet&#10;">
            <a:hlinkClick xmlns:r="http://schemas.openxmlformats.org/officeDocument/2006/relationships" r:id="rId14" tooltip="Velg for å lære alt om HVIS.SETT-funksjonen på nettet"/>
            <a:extLst>
              <a:ext uri="{FF2B5EF4-FFF2-40B4-BE49-F238E27FC236}">
                <a16:creationId xmlns:a16="http://schemas.microsoft.com/office/drawing/2014/main" id="{AD0BC53A-C4C7-465E-A99E-D4C6A4A4165C}"/>
              </a:ext>
            </a:extLst>
          </xdr:cNvPr>
          <xdr:cNvSpPr txBox="1"/>
        </xdr:nvSpPr>
        <xdr:spPr>
          <a:xfrm>
            <a:off x="1027591" y="118702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HVIS.SETT</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-funksjonen</a:t>
            </a:r>
          </a:p>
        </xdr:txBody>
      </xdr:sp>
      <xdr:pic>
        <xdr:nvPicPr>
          <xdr:cNvPr id="125" name="Grafikk 22" descr="Pil">
            <a:hlinkClick xmlns:r="http://schemas.openxmlformats.org/officeDocument/2006/relationships" r:id="rId14" tooltip="Velg for å lære mer fra nettet"/>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64</xdr:row>
      <xdr:rowOff>22528</xdr:rowOff>
    </xdr:from>
    <xdr:to>
      <xdr:col>1</xdr:col>
      <xdr:colOff>2562225</xdr:colOff>
      <xdr:row>66</xdr:row>
      <xdr:rowOff>5917</xdr:rowOff>
    </xdr:to>
    <xdr:grpSp>
      <xdr:nvGrpSpPr>
        <xdr:cNvPr id="20" name="Gruppe 19">
          <a:extLst>
            <a:ext uri="{FF2B5EF4-FFF2-40B4-BE49-F238E27FC236}">
              <a16:creationId xmlns:a16="http://schemas.microsoft.com/office/drawing/2014/main" id="{0552D274-B7DD-441F-82AB-F9C18F3F1907}"/>
            </a:ext>
          </a:extLst>
        </xdr:cNvPr>
        <xdr:cNvGrpSpPr/>
      </xdr:nvGrpSpPr>
      <xdr:grpSpPr>
        <a:xfrm>
          <a:off x="562406" y="12890803"/>
          <a:ext cx="2847544" cy="364389"/>
          <a:chOff x="562406" y="12586003"/>
          <a:chExt cx="2847544" cy="364389"/>
        </a:xfrm>
      </xdr:grpSpPr>
      <xdr:sp macro="" textlink="">
        <xdr:nvSpPr>
          <xdr:cNvPr id="126" name="Trinn" descr="Gratis Excel-opplæring på nett, hyperkoblet til nettet&#10;">
            <a:hlinkClick xmlns:r="http://schemas.openxmlformats.org/officeDocument/2006/relationships" r:id="rId15" tooltip="Velg for å lese om gratis Excel-opplæring på nettet"/>
            <a:extLst>
              <a:ext uri="{FF2B5EF4-FFF2-40B4-BE49-F238E27FC236}">
                <a16:creationId xmlns:a16="http://schemas.microsoft.com/office/drawing/2014/main" id="{7825C514-8FA2-4A6D-AF39-649B9CAF9255}"/>
              </a:ext>
            </a:extLst>
          </xdr:cNvPr>
          <xdr:cNvSpPr txBox="1"/>
        </xdr:nvSpPr>
        <xdr:spPr>
          <a:xfrm>
            <a:off x="1040199" y="12637107"/>
            <a:ext cx="23697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Gratis Excel-opplæring på nettet</a:t>
            </a:r>
          </a:p>
        </xdr:txBody>
      </xdr:sp>
      <xdr:pic>
        <xdr:nvPicPr>
          <xdr:cNvPr id="127" name="Grafikk 22" descr="Pil">
            <a:hlinkClick xmlns:r="http://schemas.openxmlformats.org/officeDocument/2006/relationships" r:id="rId15" tooltip="Velg for å lære mer fra nettet"/>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61</xdr:row>
      <xdr:rowOff>181486</xdr:rowOff>
    </xdr:from>
    <xdr:to>
      <xdr:col>1</xdr:col>
      <xdr:colOff>2609850</xdr:colOff>
      <xdr:row>63</xdr:row>
      <xdr:rowOff>164875</xdr:rowOff>
    </xdr:to>
    <xdr:grpSp>
      <xdr:nvGrpSpPr>
        <xdr:cNvPr id="25" name="Gruppe 24">
          <a:extLst>
            <a:ext uri="{FF2B5EF4-FFF2-40B4-BE49-F238E27FC236}">
              <a16:creationId xmlns:a16="http://schemas.microsoft.com/office/drawing/2014/main" id="{F1DB9CDB-5B09-4600-8014-FE097D5CAA92}"/>
            </a:ext>
          </a:extLst>
        </xdr:cNvPr>
        <xdr:cNvGrpSpPr/>
      </xdr:nvGrpSpPr>
      <xdr:grpSpPr>
        <a:xfrm>
          <a:off x="562406" y="12478261"/>
          <a:ext cx="2895169" cy="364389"/>
          <a:chOff x="562406" y="12173461"/>
          <a:chExt cx="2895169" cy="364389"/>
        </a:xfrm>
      </xdr:grpSpPr>
      <xdr:sp macro="" textlink="">
        <xdr:nvSpPr>
          <xdr:cNvPr id="128" name="Trinn" descr="Avanserte HVIS-setninger, hyperkoblet til nettet&#10;">
            <a:hlinkClick xmlns:r="http://schemas.openxmlformats.org/officeDocument/2006/relationships" r:id="rId16" tooltip="Velg for å lære alt om HVIS-setninger på nettet"/>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Avanserte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HVIS</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-setninger</a:t>
            </a:r>
          </a:p>
        </xdr:txBody>
      </xdr:sp>
      <xdr:pic>
        <xdr:nvPicPr>
          <xdr:cNvPr id="129" name="Grafikk 22" descr="Pil">
            <a:hlinkClick xmlns:r="http://schemas.openxmlformats.org/officeDocument/2006/relationships" r:id="rId16" tooltip="Velg for å lære mer fra nettet"/>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xmlns=""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48</xdr:row>
      <xdr:rowOff>19050</xdr:rowOff>
    </xdr:from>
    <xdr:to>
      <xdr:col>4</xdr:col>
      <xdr:colOff>409215</xdr:colOff>
      <xdr:row>59</xdr:row>
      <xdr:rowOff>133074</xdr:rowOff>
    </xdr:to>
    <xdr:pic>
      <xdr:nvPicPr>
        <xdr:cNvPr id="2" name="Bilde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xdr:blipFill>
      <xdr:spPr>
        <a:xfrm>
          <a:off x="6791325" y="9839325"/>
          <a:ext cx="2876190" cy="2209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0</xdr:row>
      <xdr:rowOff>361950</xdr:rowOff>
    </xdr:from>
    <xdr:to>
      <xdr:col>1</xdr:col>
      <xdr:colOff>5219700</xdr:colOff>
      <xdr:row>32</xdr:row>
      <xdr:rowOff>9525</xdr:rowOff>
    </xdr:to>
    <xdr:sp macro="" textlink="">
      <xdr:nvSpPr>
        <xdr:cNvPr id="81" name="txt_InnføringBakgrunn" descr="Bakgrunn">
          <a:extLst>
            <a:ext uri="{FF2B5EF4-FFF2-40B4-BE49-F238E27FC236}">
              <a16:creationId xmlns:a16="http://schemas.microsoft.com/office/drawing/2014/main" id="{CCCCB7BF-CE8C-47D9-ADC2-CAB1C8F28444}"/>
            </a:ext>
          </a:extLst>
        </xdr:cNvPr>
        <xdr:cNvSpPr/>
      </xdr:nvSpPr>
      <xdr:spPr>
        <a:xfrm>
          <a:off x="333375" y="361950"/>
          <a:ext cx="5734050" cy="6315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txt_InnføringTopptekst" descr="FINN.RAD">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FINN.RAD</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txt_InnføringLinje1" descr="Dekorativ linje">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27</xdr:row>
      <xdr:rowOff>111629</xdr:rowOff>
    </xdr:from>
    <xdr:to>
      <xdr:col>1</xdr:col>
      <xdr:colOff>4976799</xdr:colOff>
      <xdr:row>27</xdr:row>
      <xdr:rowOff>111629</xdr:rowOff>
    </xdr:to>
    <xdr:cxnSp macro="">
      <xdr:nvCxnSpPr>
        <xdr:cNvPr id="84" name="txt_InnføringLinje2" descr="Dekorativ linje">
          <a:extLst>
            <a:ext uri="{FF2B5EF4-FFF2-40B4-BE49-F238E27FC236}">
              <a16:creationId xmlns:a16="http://schemas.microsoft.com/office/drawing/2014/main" id="{9A557736-21EE-450F-A993-CC32130FE9FB}"/>
            </a:ext>
          </a:extLst>
        </xdr:cNvPr>
        <xdr:cNvCxnSpPr>
          <a:cxnSpLocks/>
        </xdr:cNvCxnSpPr>
      </xdr:nvCxnSpPr>
      <xdr:spPr>
        <a:xfrm>
          <a:off x="576276" y="582662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109616</xdr:rowOff>
    </xdr:from>
    <xdr:to>
      <xdr:col>1</xdr:col>
      <xdr:colOff>4975382</xdr:colOff>
      <xdr:row>7</xdr:row>
      <xdr:rowOff>19050</xdr:rowOff>
    </xdr:to>
    <xdr:sp macro="" textlink="">
      <xdr:nvSpPr>
        <xdr:cNvPr id="85" name="txt_InnføringIntroduksjon" descr="FINN.RAD er én av de mest brukte funksjonene i Excel (og én av våre favoritter!). Med FINN.RAD kan du søke etter en verdi i en kolonne til venstre, og deretter returneres informasjonen i en annen kolonne til høyre hvis den finner et treff. FINN.RAD angir at:&#10;&#10;">
          <a:extLst>
            <a:ext uri="{FF2B5EF4-FFF2-40B4-BE49-F238E27FC236}">
              <a16:creationId xmlns:a16="http://schemas.microsoft.com/office/drawing/2014/main" id="{F9326461-020C-4B3F-9364-21D592985D33}"/>
            </a:ext>
          </a:extLst>
        </xdr:cNvPr>
        <xdr:cNvSpPr txBox="1"/>
      </xdr:nvSpPr>
      <xdr:spPr>
        <a:xfrm>
          <a:off x="571663" y="1062116"/>
          <a:ext cx="5251444" cy="861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FINN.RAD er én av de mest brukte funksjonene i Excel (og én av våre favoritter!). Med FINN.RAD kan du søke etter en verdi i en kolonne til venstre, og deretter returneres informasjonen i en annen kolonne til høyre hvis den finner et treff. FINN.RAD angir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600144</xdr:colOff>
      <xdr:row>20</xdr:row>
      <xdr:rowOff>90463</xdr:rowOff>
    </xdr:from>
    <xdr:to>
      <xdr:col>1</xdr:col>
      <xdr:colOff>4991587</xdr:colOff>
      <xdr:row>24</xdr:row>
      <xdr:rowOff>38100</xdr:rowOff>
    </xdr:to>
    <xdr:grpSp>
      <xdr:nvGrpSpPr>
        <xdr:cNvPr id="3" name="Gruppe 2">
          <a:extLst>
            <a:ext uri="{FF2B5EF4-FFF2-40B4-BE49-F238E27FC236}">
              <a16:creationId xmlns:a16="http://schemas.microsoft.com/office/drawing/2014/main" id="{A668747A-127E-4399-9A99-C2F143BEE89C}"/>
            </a:ext>
          </a:extLst>
        </xdr:cNvPr>
        <xdr:cNvGrpSpPr/>
      </xdr:nvGrpSpPr>
      <xdr:grpSpPr>
        <a:xfrm>
          <a:off x="600144" y="4471963"/>
          <a:ext cx="5239168" cy="709637"/>
          <a:chOff x="561975" y="4357663"/>
          <a:chExt cx="5229626" cy="709637"/>
        </a:xfrm>
      </xdr:grpSpPr>
      <xdr:sp macro="" textlink="">
        <xdr:nvSpPr>
          <xdr:cNvPr id="87" name="txt_Trinn" descr="I celle D22 skriver du inn =FINN.RAD(C22,C17:D20,2,USANN). Det riktige svaret for Epler er 50. FINN.RAD så etter Epler, fant det, og gikk deretter over én kolonne til høyre og returnerte mengden.&#10;&#10;">
            <a:extLst>
              <a:ext uri="{FF2B5EF4-FFF2-40B4-BE49-F238E27FC236}">
                <a16:creationId xmlns:a16="http://schemas.microsoft.com/office/drawing/2014/main" id="{86ABB85B-8210-41EF-B43E-824CD9F5377E}"/>
              </a:ext>
            </a:extLst>
          </xdr:cNvPr>
          <xdr:cNvSpPr txBox="1"/>
        </xdr:nvSpPr>
        <xdr:spPr>
          <a:xfrm>
            <a:off x="981857" y="4399621"/>
            <a:ext cx="4809744" cy="6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Skriv inn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=FINN.RAD(C22;C17:D20;2;USANN)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 celle D22.</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Det riktige svaret for Epler er 50. FINN.RAD så etter Epler, fant det, og gikk deretter over én kolonne til høyre og returnerte mengden.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shp_Trinn"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600144</xdr:colOff>
      <xdr:row>24</xdr:row>
      <xdr:rowOff>42838</xdr:rowOff>
    </xdr:from>
    <xdr:to>
      <xdr:col>1</xdr:col>
      <xdr:colOff>4991587</xdr:colOff>
      <xdr:row>26</xdr:row>
      <xdr:rowOff>190499</xdr:rowOff>
    </xdr:to>
    <xdr:grpSp>
      <xdr:nvGrpSpPr>
        <xdr:cNvPr id="2" name="Gruppe 1">
          <a:extLst>
            <a:ext uri="{FF2B5EF4-FFF2-40B4-BE49-F238E27FC236}">
              <a16:creationId xmlns:a16="http://schemas.microsoft.com/office/drawing/2014/main" id="{7248ACEA-EF5C-407C-9476-B09DAE8F48D8}"/>
            </a:ext>
          </a:extLst>
        </xdr:cNvPr>
        <xdr:cNvGrpSpPr/>
      </xdr:nvGrpSpPr>
      <xdr:grpSpPr>
        <a:xfrm>
          <a:off x="600144" y="5186338"/>
          <a:ext cx="5239168" cy="528661"/>
          <a:chOff x="561975" y="5072038"/>
          <a:chExt cx="5229626" cy="528661"/>
        </a:xfrm>
      </xdr:grpSpPr>
      <xdr:sp macro="" textlink="">
        <xdr:nvSpPr>
          <xdr:cNvPr id="90" name="txt_Trinn" descr="Nå kan du prøve selv i KJØTT-inndelingen i celle G22. Du skal ende opp med =FINN.RAD(F22,F17:G20,2,USANN).&#10;&#10;">
            <a:extLst>
              <a:ext uri="{FF2B5EF4-FFF2-40B4-BE49-F238E27FC236}">
                <a16:creationId xmlns:a16="http://schemas.microsoft.com/office/drawing/2014/main" id="{B68C980F-AA7F-4426-944A-38ECD1891095}"/>
              </a:ext>
            </a:extLst>
          </xdr:cNvPr>
          <xdr:cNvSpPr txBox="1"/>
        </xdr:nvSpPr>
        <xdr:spPr>
          <a:xfrm>
            <a:off x="981857" y="5113996"/>
            <a:ext cx="4809744" cy="486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Nå kan du prøve selv i KJØTT-inndelingen i celle G22. Du skal ende opp med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=FINN.RAD(F22;F17:G20;2;USANN).</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shp_Trinn"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28</xdr:row>
      <xdr:rowOff>119038</xdr:rowOff>
    </xdr:from>
    <xdr:to>
      <xdr:col>1</xdr:col>
      <xdr:colOff>4959806</xdr:colOff>
      <xdr:row>30</xdr:row>
      <xdr:rowOff>73487</xdr:rowOff>
    </xdr:to>
    <xdr:sp macro="" textlink="">
      <xdr:nvSpPr>
        <xdr:cNvPr id="92" name="Neste-knapp" descr="Gå videre til neste ark">
          <a:hlinkClick xmlns:r="http://schemas.openxmlformats.org/officeDocument/2006/relationships" r:id="rId1" tooltip="Klikk her for å gå videre til neste regneark"/>
          <a:extLst>
            <a:ext uri="{FF2B5EF4-FFF2-40B4-BE49-F238E27FC236}">
              <a16:creationId xmlns:a16="http://schemas.microsoft.com/office/drawing/2014/main" id="{36902CA8-91B2-4B89-B6B0-496D7B8D6012}"/>
            </a:ext>
          </a:extLst>
        </xdr:cNvPr>
        <xdr:cNvSpPr/>
      </xdr:nvSpPr>
      <xdr:spPr>
        <a:xfrm>
          <a:off x="4532361" y="6024538"/>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a:t>
          </a:r>
        </a:p>
      </xdr:txBody>
    </xdr:sp>
    <xdr:clientData/>
  </xdr:twoCellAnchor>
  <xdr:twoCellAnchor>
    <xdr:from>
      <xdr:col>0</xdr:col>
      <xdr:colOff>333375</xdr:colOff>
      <xdr:row>60</xdr:row>
      <xdr:rowOff>28546</xdr:rowOff>
    </xdr:from>
    <xdr:to>
      <xdr:col>1</xdr:col>
      <xdr:colOff>5218938</xdr:colOff>
      <xdr:row>76</xdr:row>
      <xdr:rowOff>76199</xdr:rowOff>
    </xdr:to>
    <xdr:grpSp>
      <xdr:nvGrpSpPr>
        <xdr:cNvPr id="93" name="Gruppe 92">
          <a:extLst>
            <a:ext uri="{FF2B5EF4-FFF2-40B4-BE49-F238E27FC236}">
              <a16:creationId xmlns:a16="http://schemas.microsoft.com/office/drawing/2014/main" id="{6AD4BB42-C99A-40EC-9E51-AFE390CD9507}"/>
            </a:ext>
          </a:extLst>
        </xdr:cNvPr>
        <xdr:cNvGrpSpPr/>
      </xdr:nvGrpSpPr>
      <xdr:grpSpPr>
        <a:xfrm>
          <a:off x="333375" y="12030046"/>
          <a:ext cx="5733288" cy="3095653"/>
          <a:chOff x="0" y="5524499"/>
          <a:chExt cx="5695950" cy="3095653"/>
        </a:xfrm>
      </xdr:grpSpPr>
      <xdr:sp macro="" textlink="">
        <xdr:nvSpPr>
          <xdr:cNvPr id="94" name="Rektangel 93">
            <a:extLst>
              <a:ext uri="{FF2B5EF4-FFF2-40B4-BE49-F238E27FC236}">
                <a16:creationId xmlns:a16="http://schemas.microsoft.com/office/drawing/2014/main" id="{CB220E95-575B-4BFE-A97A-4AFC50F13B21}"/>
              </a:ext>
            </a:extLst>
          </xdr:cNvPr>
          <xdr:cNvSpPr/>
        </xdr:nvSpPr>
        <xdr:spPr>
          <a:xfrm>
            <a:off x="0" y="5524499"/>
            <a:ext cx="5695950" cy="309565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5" name="Trinn" descr="Mer informasjon på nettet&#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informasjon på nettet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Rett linje 95" descr="Dekorativ linje">
            <a:extLst>
              <a:ext uri="{FF2B5EF4-FFF2-40B4-BE49-F238E27FC236}">
                <a16:creationId xmlns:a16="http://schemas.microsoft.com/office/drawing/2014/main" id="{FC75038A-1A57-4810-A200-F441A155BA62}"/>
              </a:ext>
            </a:extLst>
          </xdr:cNvPr>
          <xdr:cNvCxnSpPr>
            <a:cxnSpLocks/>
          </xdr:cNvCxnSpPr>
        </xdr:nvCxnSpPr>
        <xdr:spPr>
          <a:xfrm>
            <a:off x="233234" y="616546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Rett linje 96" descr="Dekorativ linje">
            <a:extLst>
              <a:ext uri="{FF2B5EF4-FFF2-40B4-BE49-F238E27FC236}">
                <a16:creationId xmlns:a16="http://schemas.microsoft.com/office/drawing/2014/main" id="{EAFBA7B8-06DC-4A15-A998-B588F058D108}"/>
              </a:ext>
            </a:extLst>
          </xdr:cNvPr>
          <xdr:cNvCxnSpPr>
            <a:cxnSpLocks/>
          </xdr:cNvCxnSpPr>
        </xdr:nvCxnSpPr>
        <xdr:spPr>
          <a:xfrm>
            <a:off x="233234" y="8340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64</xdr:row>
      <xdr:rowOff>26091</xdr:rowOff>
    </xdr:from>
    <xdr:to>
      <xdr:col>1</xdr:col>
      <xdr:colOff>2581275</xdr:colOff>
      <xdr:row>66</xdr:row>
      <xdr:rowOff>4170</xdr:rowOff>
    </xdr:to>
    <xdr:grpSp>
      <xdr:nvGrpSpPr>
        <xdr:cNvPr id="17" name="Gruppe 16">
          <a:extLst>
            <a:ext uri="{FF2B5EF4-FFF2-40B4-BE49-F238E27FC236}">
              <a16:creationId xmlns:a16="http://schemas.microsoft.com/office/drawing/2014/main" id="{AA259A6F-5BA1-4BA7-97B7-539D915D1A18}"/>
            </a:ext>
          </a:extLst>
        </xdr:cNvPr>
        <xdr:cNvGrpSpPr/>
      </xdr:nvGrpSpPr>
      <xdr:grpSpPr>
        <a:xfrm>
          <a:off x="562406" y="12789591"/>
          <a:ext cx="2866594" cy="359079"/>
          <a:chOff x="562406" y="12494316"/>
          <a:chExt cx="2866594" cy="359079"/>
        </a:xfrm>
      </xdr:grpSpPr>
      <xdr:sp macro="" textlink="">
        <xdr:nvSpPr>
          <xdr:cNvPr id="98" name="Trinn" descr="Alt om FINN.RAD-funksjonen, hyperkoblet til nettet&#10;&#10;">
            <a:hlinkClick xmlns:r="http://schemas.openxmlformats.org/officeDocument/2006/relationships" r:id="rId2" tooltip="Velg for å lære alt om FINN.RAD-funksjonen på nettet"/>
            <a:extLst>
              <a:ext uri="{FF2B5EF4-FFF2-40B4-BE49-F238E27FC236}">
                <a16:creationId xmlns:a16="http://schemas.microsoft.com/office/drawing/2014/main" id="{A860ADA4-DD2D-4966-AB6B-7FB24178B7B9}"/>
              </a:ext>
            </a:extLst>
          </xdr:cNvPr>
          <xdr:cNvSpPr txBox="1"/>
        </xdr:nvSpPr>
        <xdr:spPr>
          <a:xfrm>
            <a:off x="1027591" y="12568676"/>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FINN.RAD</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-funksjonen</a:t>
            </a:r>
          </a:p>
        </xdr:txBody>
      </xdr:sp>
      <xdr:pic>
        <xdr:nvPicPr>
          <xdr:cNvPr id="99" name="Grafikk 22" descr="Pil">
            <a:hlinkClick xmlns:r="http://schemas.openxmlformats.org/officeDocument/2006/relationships" r:id="rId2" tooltip="Velg for å lære mer fra nettet"/>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66</xdr:row>
      <xdr:rowOff>31712</xdr:rowOff>
    </xdr:from>
    <xdr:to>
      <xdr:col>1</xdr:col>
      <xdr:colOff>2990850</xdr:colOff>
      <xdr:row>68</xdr:row>
      <xdr:rowOff>15101</xdr:rowOff>
    </xdr:to>
    <xdr:grpSp>
      <xdr:nvGrpSpPr>
        <xdr:cNvPr id="16" name="Gruppe 15">
          <a:extLst>
            <a:ext uri="{FF2B5EF4-FFF2-40B4-BE49-F238E27FC236}">
              <a16:creationId xmlns:a16="http://schemas.microsoft.com/office/drawing/2014/main" id="{79235089-8072-43CC-BE8C-67B41C2F383F}"/>
            </a:ext>
          </a:extLst>
        </xdr:cNvPr>
        <xdr:cNvGrpSpPr/>
      </xdr:nvGrpSpPr>
      <xdr:grpSpPr>
        <a:xfrm>
          <a:off x="562406" y="13176212"/>
          <a:ext cx="3276169" cy="364389"/>
          <a:chOff x="562406" y="12880937"/>
          <a:chExt cx="3276169" cy="364389"/>
        </a:xfrm>
      </xdr:grpSpPr>
      <xdr:sp macro="" textlink="">
        <xdr:nvSpPr>
          <xdr:cNvPr id="100" name="Trinn" descr="Alt om funksjonene INDEKS/SAMSVAR, hyperkoblet til nettet&#10;">
            <a:hlinkClick xmlns:r="http://schemas.openxmlformats.org/officeDocument/2006/relationships" r:id="rId5" tooltip="Velg for å lære alt om funksjonene INDEKS/SAMMENLIGNE på nettet"/>
            <a:extLst>
              <a:ext uri="{FF2B5EF4-FFF2-40B4-BE49-F238E27FC236}">
                <a16:creationId xmlns:a16="http://schemas.microsoft.com/office/drawing/2014/main" id="{BEC8DAF3-59CC-4665-B2F7-C11D93097B1A}"/>
              </a:ext>
            </a:extLst>
          </xdr:cNvPr>
          <xdr:cNvSpPr txBox="1"/>
        </xdr:nvSpPr>
        <xdr:spPr>
          <a:xfrm>
            <a:off x="1027591" y="12946558"/>
            <a:ext cx="2810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funksjonene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INDEKS/SAMSVAR</a:t>
            </a:r>
          </a:p>
        </xdr:txBody>
      </xdr:sp>
      <xdr:pic>
        <xdr:nvPicPr>
          <xdr:cNvPr id="101" name="Grafikk 22" descr="Pil">
            <a:hlinkClick xmlns:r="http://schemas.openxmlformats.org/officeDocument/2006/relationships" r:id="rId5" tooltip="Velg for å lære mer fra nettet"/>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72</xdr:row>
      <xdr:rowOff>79650</xdr:rowOff>
    </xdr:from>
    <xdr:to>
      <xdr:col>1</xdr:col>
      <xdr:colOff>2657475</xdr:colOff>
      <xdr:row>74</xdr:row>
      <xdr:rowOff>63039</xdr:rowOff>
    </xdr:to>
    <xdr:grpSp>
      <xdr:nvGrpSpPr>
        <xdr:cNvPr id="6" name="Gruppe 5">
          <a:extLst>
            <a:ext uri="{FF2B5EF4-FFF2-40B4-BE49-F238E27FC236}">
              <a16:creationId xmlns:a16="http://schemas.microsoft.com/office/drawing/2014/main" id="{5C999AAF-BC52-4D03-84CC-9A10F67B8111}"/>
            </a:ext>
          </a:extLst>
        </xdr:cNvPr>
        <xdr:cNvGrpSpPr/>
      </xdr:nvGrpSpPr>
      <xdr:grpSpPr>
        <a:xfrm>
          <a:off x="562406" y="14367150"/>
          <a:ext cx="2942794" cy="364389"/>
          <a:chOff x="562406" y="14071875"/>
          <a:chExt cx="2942794" cy="364389"/>
        </a:xfrm>
      </xdr:grpSpPr>
      <xdr:sp macro="" textlink="">
        <xdr:nvSpPr>
          <xdr:cNvPr id="102" name="Trinn" descr="Gratis Excel-opplæring på nett, hyperkoblet til nettet&#10;">
            <a:hlinkClick xmlns:r="http://schemas.openxmlformats.org/officeDocument/2006/relationships" r:id="rId6" tooltip="Velg for å lære om gratis Excel-opplæring på nettet"/>
            <a:extLst>
              <a:ext uri="{FF2B5EF4-FFF2-40B4-BE49-F238E27FC236}">
                <a16:creationId xmlns:a16="http://schemas.microsoft.com/office/drawing/2014/main" id="{4781BFBE-B5EC-40E0-B408-A2571FFF08DE}"/>
              </a:ext>
            </a:extLst>
          </xdr:cNvPr>
          <xdr:cNvSpPr txBox="1"/>
        </xdr:nvSpPr>
        <xdr:spPr>
          <a:xfrm>
            <a:off x="1040199" y="14151554"/>
            <a:ext cx="24650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Gratis Excel-opplæring på nettet</a:t>
            </a:r>
          </a:p>
        </xdr:txBody>
      </xdr:sp>
      <xdr:pic>
        <xdr:nvPicPr>
          <xdr:cNvPr id="103" name="Grafikk 22" descr="Pil">
            <a:hlinkClick xmlns:r="http://schemas.openxmlformats.org/officeDocument/2006/relationships" r:id="rId6" tooltip="Velg for å lære mer fra nettet"/>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68</xdr:row>
      <xdr:rowOff>42643</xdr:rowOff>
    </xdr:from>
    <xdr:to>
      <xdr:col>1</xdr:col>
      <xdr:colOff>2609850</xdr:colOff>
      <xdr:row>70</xdr:row>
      <xdr:rowOff>26032</xdr:rowOff>
    </xdr:to>
    <xdr:grpSp>
      <xdr:nvGrpSpPr>
        <xdr:cNvPr id="8" name="Gruppe 7">
          <a:extLst>
            <a:ext uri="{FF2B5EF4-FFF2-40B4-BE49-F238E27FC236}">
              <a16:creationId xmlns:a16="http://schemas.microsoft.com/office/drawing/2014/main" id="{F2122903-3464-4677-84BC-66087719FF0D}"/>
            </a:ext>
          </a:extLst>
        </xdr:cNvPr>
        <xdr:cNvGrpSpPr/>
      </xdr:nvGrpSpPr>
      <xdr:grpSpPr>
        <a:xfrm>
          <a:off x="562406" y="13568143"/>
          <a:ext cx="2895169" cy="364389"/>
          <a:chOff x="562406" y="13272868"/>
          <a:chExt cx="2895169" cy="364389"/>
        </a:xfrm>
      </xdr:grpSpPr>
      <xdr:sp macro="" textlink="">
        <xdr:nvSpPr>
          <xdr:cNvPr id="104" name="Trinn" descr="Alt om HVISFEIL-funksjonen, hyperkoblet til nettet&#10;">
            <a:hlinkClick xmlns:r="http://schemas.openxmlformats.org/officeDocument/2006/relationships" r:id="rId7" tooltip="Velg for å lære alt om HVISFEIL-funksjonen på nettet"/>
            <a:extLst>
              <a:ext uri="{FF2B5EF4-FFF2-40B4-BE49-F238E27FC236}">
                <a16:creationId xmlns:a16="http://schemas.microsoft.com/office/drawing/2014/main" id="{FD7D1475-3C3C-4885-B019-D94FC37509D0}"/>
              </a:ext>
            </a:extLst>
          </xdr:cNvPr>
          <xdr:cNvSpPr txBox="1"/>
        </xdr:nvSpPr>
        <xdr:spPr>
          <a:xfrm>
            <a:off x="1027591" y="13318033"/>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a:t>
            </a:r>
            <a:r>
              <a:rPr lang="nb-no"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HVISFEIL</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-funksjonen</a:t>
            </a:r>
          </a:p>
        </xdr:txBody>
      </xdr:sp>
      <xdr:pic>
        <xdr:nvPicPr>
          <xdr:cNvPr id="105" name="Grafikk 22" descr="Pil">
            <a:hlinkClick xmlns:r="http://schemas.openxmlformats.org/officeDocument/2006/relationships" r:id="rId7" tooltip="Velg for å lære mer fra nettet"/>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70</xdr:row>
      <xdr:rowOff>53574</xdr:rowOff>
    </xdr:from>
    <xdr:to>
      <xdr:col>1</xdr:col>
      <xdr:colOff>3790950</xdr:colOff>
      <xdr:row>72</xdr:row>
      <xdr:rowOff>36963</xdr:rowOff>
    </xdr:to>
    <xdr:grpSp>
      <xdr:nvGrpSpPr>
        <xdr:cNvPr id="7" name="Gruppe 6">
          <a:extLst>
            <a:ext uri="{FF2B5EF4-FFF2-40B4-BE49-F238E27FC236}">
              <a16:creationId xmlns:a16="http://schemas.microsoft.com/office/drawing/2014/main" id="{56B2B91D-B542-499E-8788-299E4FFAC823}"/>
            </a:ext>
          </a:extLst>
        </xdr:cNvPr>
        <xdr:cNvGrpSpPr/>
      </xdr:nvGrpSpPr>
      <xdr:grpSpPr>
        <a:xfrm>
          <a:off x="562406" y="13960074"/>
          <a:ext cx="4076269" cy="364389"/>
          <a:chOff x="562406" y="13664799"/>
          <a:chExt cx="4076269" cy="364389"/>
        </a:xfrm>
      </xdr:grpSpPr>
      <xdr:sp macro="" textlink="">
        <xdr:nvSpPr>
          <xdr:cNvPr id="106" name="Trinn" descr="Bruke pivottabeller til å analysere regnearkdata&#10;">
            <a:hlinkClick xmlns:r="http://schemas.openxmlformats.org/officeDocument/2006/relationships" r:id="rId8" tooltip="Velg for å lære alt om hvordan du oppretter en pivottabell for å analysere regnearkdata på nettet"/>
            <a:extLst>
              <a:ext uri="{FF2B5EF4-FFF2-40B4-BE49-F238E27FC236}">
                <a16:creationId xmlns:a16="http://schemas.microsoft.com/office/drawing/2014/main" id="{2E0B811D-CA68-487C-A6BB-4DE6198A877D}"/>
              </a:ext>
            </a:extLst>
          </xdr:cNvPr>
          <xdr:cNvSpPr txBox="1"/>
        </xdr:nvSpPr>
        <xdr:spPr>
          <a:xfrm>
            <a:off x="1027590" y="13727608"/>
            <a:ext cx="3611085"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Bruke </a:t>
            </a:r>
            <a:r>
              <a:rPr lang="nb-no"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pivottabeller</a:t>
            </a: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til å analysere</a:t>
            </a:r>
            <a:r>
              <a:rPr lang="nb-no"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regnearkdata</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Grafikk 22" descr="Pil">
            <a:hlinkClick xmlns:r="http://schemas.openxmlformats.org/officeDocument/2006/relationships" r:id="rId8" tooltip="Velg for å lære mer fra nettet"/>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62406" y="13664799"/>
            <a:ext cx="492262" cy="364389"/>
          </a:xfrm>
          <a:prstGeom prst="rect">
            <a:avLst/>
          </a:prstGeom>
        </xdr:spPr>
      </xdr:pic>
    </xdr:grpSp>
    <xdr:clientData/>
  </xdr:twoCellAnchor>
  <xdr:twoCellAnchor editAs="absolute">
    <xdr:from>
      <xdr:col>0</xdr:col>
      <xdr:colOff>666750</xdr:colOff>
      <xdr:row>28</xdr:row>
      <xdr:rowOff>119038</xdr:rowOff>
    </xdr:from>
    <xdr:to>
      <xdr:col>1</xdr:col>
      <xdr:colOff>2843025</xdr:colOff>
      <xdr:row>31</xdr:row>
      <xdr:rowOff>83225</xdr:rowOff>
    </xdr:to>
    <xdr:sp macro="" textlink="">
      <xdr:nvSpPr>
        <xdr:cNvPr id="116" name="btn_DypDykk" descr="Velg et alternativ for å få mer informasjon.">
          <a:hlinkClick xmlns:r="http://schemas.openxmlformats.org/officeDocument/2006/relationships" r:id="rId9"/>
          <a:extLst>
            <a:ext uri="{FF2B5EF4-FFF2-40B4-BE49-F238E27FC236}">
              <a16:creationId xmlns:a16="http://schemas.microsoft.com/office/drawing/2014/main" id="{7EED573E-E4AE-4562-BCEC-B2731DD6AA78}"/>
            </a:ext>
          </a:extLst>
        </xdr:cNvPr>
        <xdr:cNvSpPr/>
      </xdr:nvSpPr>
      <xdr:spPr>
        <a:xfrm>
          <a:off x="666750" y="6024538"/>
          <a:ext cx="3024000"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Velg et alternativ for å få mer informasjon.</a:t>
          </a:r>
        </a:p>
      </xdr:txBody>
    </xdr:sp>
    <xdr:clientData/>
  </xdr:twoCellAnchor>
  <xdr:twoCellAnchor>
    <xdr:from>
      <xdr:col>0</xdr:col>
      <xdr:colOff>333375</xdr:colOff>
      <xdr:row>32</xdr:row>
      <xdr:rowOff>66647</xdr:rowOff>
    </xdr:from>
    <xdr:to>
      <xdr:col>1</xdr:col>
      <xdr:colOff>5219700</xdr:colOff>
      <xdr:row>59</xdr:row>
      <xdr:rowOff>133322</xdr:rowOff>
    </xdr:to>
    <xdr:grpSp>
      <xdr:nvGrpSpPr>
        <xdr:cNvPr id="117" name="Gruppe 116">
          <a:extLst>
            <a:ext uri="{FF2B5EF4-FFF2-40B4-BE49-F238E27FC236}">
              <a16:creationId xmlns:a16="http://schemas.microsoft.com/office/drawing/2014/main" id="{13E6C982-6CD3-4F56-8160-7A99956655B4}"/>
            </a:ext>
          </a:extLst>
        </xdr:cNvPr>
        <xdr:cNvGrpSpPr/>
      </xdr:nvGrpSpPr>
      <xdr:grpSpPr>
        <a:xfrm>
          <a:off x="333375" y="6734147"/>
          <a:ext cx="5734050" cy="5210175"/>
          <a:chOff x="381000" y="6619847"/>
          <a:chExt cx="5734050" cy="5210175"/>
        </a:xfrm>
      </xdr:grpSpPr>
      <xdr:sp macro="" textlink="">
        <xdr:nvSpPr>
          <xdr:cNvPr id="118" name="txt_InnføringBakgrunn" descr="Bakgrunn">
            <a:extLst>
              <a:ext uri="{FF2B5EF4-FFF2-40B4-BE49-F238E27FC236}">
                <a16:creationId xmlns:a16="http://schemas.microsoft.com/office/drawing/2014/main" id="{D3E3BF3F-62BA-42BD-AAAA-C2798A711BDD}"/>
              </a:ext>
            </a:extLst>
          </xdr:cNvPr>
          <xdr:cNvSpPr/>
        </xdr:nvSpPr>
        <xdr:spPr>
          <a:xfrm>
            <a:off x="381000" y="6619847"/>
            <a:ext cx="5734050" cy="52101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txt_InnføringTopptekst" descr="FINN.RAD og #I/T">
            <a:extLst>
              <a:ext uri="{FF2B5EF4-FFF2-40B4-BE49-F238E27FC236}">
                <a16:creationId xmlns:a16="http://schemas.microsoft.com/office/drawing/2014/main" id="{386B07F5-B225-4CBC-99F5-455BC4C0E041}"/>
              </a:ext>
            </a:extLst>
          </xdr:cNvPr>
          <xdr:cNvSpPr txBox="1"/>
        </xdr:nvSpPr>
        <xdr:spPr>
          <a:xfrm>
            <a:off x="622303" y="671509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FINN.RAD og #I/T</a:t>
            </a:r>
          </a:p>
        </xdr:txBody>
      </xdr:sp>
      <xdr:cxnSp macro="">
        <xdr:nvCxnSpPr>
          <xdr:cNvPr id="120" name="txt_InnføringLinje1" descr="Dekorativ linje">
            <a:extLst>
              <a:ext uri="{FF2B5EF4-FFF2-40B4-BE49-F238E27FC236}">
                <a16:creationId xmlns:a16="http://schemas.microsoft.com/office/drawing/2014/main" id="{630863CB-3AD3-41AC-8A46-12E685348E7F}"/>
              </a:ext>
            </a:extLst>
          </xdr:cNvPr>
          <xdr:cNvCxnSpPr>
            <a:cxnSpLocks/>
          </xdr:cNvCxnSpPr>
        </xdr:nvCxnSpPr>
        <xdr:spPr>
          <a:xfrm>
            <a:off x="623901" y="72865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txt_InnføringLinje2" descr="Dekorativ linje">
            <a:extLst>
              <a:ext uri="{FF2B5EF4-FFF2-40B4-BE49-F238E27FC236}">
                <a16:creationId xmlns:a16="http://schemas.microsoft.com/office/drawing/2014/main" id="{9714E556-7850-4148-BEC1-BE99A53AD145}"/>
              </a:ext>
            </a:extLst>
          </xdr:cNvPr>
          <xdr:cNvCxnSpPr>
            <a:cxnSpLocks/>
          </xdr:cNvCxnSpPr>
        </xdr:nvCxnSpPr>
        <xdr:spPr>
          <a:xfrm>
            <a:off x="623901" y="1121301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txt_InnføringIntroduksjon" descr="Det vil stadig kunne oppstå situasjoner der FINN.RAD ikke finner det du ber om, og den returnerer da en feil (#I/T). Noen ganger er det fordi oppslagsverdien ganske enkelt ikke finnes, eller det kan være at referansecellen ikke har en verdi enda.&#10;&#10;">
            <a:extLst>
              <a:ext uri="{FF2B5EF4-FFF2-40B4-BE49-F238E27FC236}">
                <a16:creationId xmlns:a16="http://schemas.microsoft.com/office/drawing/2014/main" id="{14D15DCB-93AB-4F22-9D6D-FBFB2C3479BE}"/>
              </a:ext>
            </a:extLst>
          </xdr:cNvPr>
          <xdr:cNvSpPr txBox="1"/>
        </xdr:nvSpPr>
        <xdr:spPr>
          <a:xfrm>
            <a:off x="619288" y="7320013"/>
            <a:ext cx="5251444" cy="671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Det vil stadig kunne oppstå situasjoner der FINN.RAD ikke finner det du ber om, og den returnerer da en feil (</a:t>
            </a:r>
            <a:r>
              <a:rPr lang="nb-no"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#I/T).</a:t>
            </a:r>
            <a:r>
              <a:rPr lang="nb-no"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Noen ganger er det fordi oppslagsverdien ganske enkelt ikke finnes, eller det kan være at referansecellen ikke har en verdi enda.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grp_Trinn">
            <a:extLst>
              <a:ext uri="{FF2B5EF4-FFF2-40B4-BE49-F238E27FC236}">
                <a16:creationId xmlns:a16="http://schemas.microsoft.com/office/drawing/2014/main" id="{5965A0D4-2BC5-48D7-B26B-96EE64B5243D}"/>
              </a:ext>
            </a:extLst>
          </xdr:cNvPr>
          <xdr:cNvGrpSpPr/>
        </xdr:nvGrpSpPr>
        <xdr:grpSpPr>
          <a:xfrm>
            <a:off x="619125" y="8020022"/>
            <a:ext cx="5353050" cy="1828828"/>
            <a:chOff x="562285" y="7734300"/>
            <a:chExt cx="5318320" cy="1828828"/>
          </a:xfrm>
        </xdr:grpSpPr>
        <xdr:sp macro="" textlink="">
          <xdr:nvSpPr>
            <xdr:cNvPr id="127" name="txt_Trinn"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7776258"/>
              <a:ext cx="4901163" cy="1786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Hvis du vet at oppslagsverdien finnes men ønsker å skjule feilen hvis oppslagscellen er tom, kan du bruke en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HVIS</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-setning. I dette tilfellet avslutter vi vår eksisterende FINN.RAD-formel slik i celle D43:</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=HVIS(C43=</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;FINN.RAD(C43;C37:D41;2;USANN))</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Dette angir at hvis celle C43 er lik ingenting («»), returneres ingenting, ellers returnerer den FINN.RAD-resultater. Vær oppmerksom på den andre avsluttende parentesen på slutten av formelen. Dette lukker HVIS-setningen.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shp_Trinn" descr="1">
              <a:extLst>
                <a:ext uri="{FF2B5EF4-FFF2-40B4-BE49-F238E27FC236}">
                  <a16:creationId xmlns:a16="http://schemas.microsoft.com/office/drawing/2014/main" id="{FF268881-27CD-4E87-AFEB-AFD303754FA4}"/>
                </a:ext>
              </a:extLst>
            </xdr:cNvPr>
            <xdr:cNvSpPr/>
          </xdr:nvSpPr>
          <xdr:spPr>
            <a:xfrm>
              <a:off x="562285" y="7734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grpSp>
      <xdr:grpSp>
        <xdr:nvGrpSpPr>
          <xdr:cNvPr id="124" name="Gruppe 123">
            <a:extLst>
              <a:ext uri="{FF2B5EF4-FFF2-40B4-BE49-F238E27FC236}">
                <a16:creationId xmlns:a16="http://schemas.microsoft.com/office/drawing/2014/main" id="{E6606029-FD51-46CF-AFBE-ED7D2B796703}"/>
              </a:ext>
            </a:extLst>
          </xdr:cNvPr>
          <xdr:cNvGrpSpPr/>
        </xdr:nvGrpSpPr>
        <xdr:grpSpPr>
          <a:xfrm>
            <a:off x="619125" y="9848822"/>
            <a:ext cx="5229624" cy="1266853"/>
            <a:chOff x="11201400" y="3619500"/>
            <a:chExt cx="5229624" cy="1266853"/>
          </a:xfrm>
        </xdr:grpSpPr>
        <xdr:sp macro="" textlink="">
          <xdr:nvSpPr>
            <xdr:cNvPr id="125" name="txt_Trinn" descr="Hvis du ikke er sikker på om oppslagsverdien finnes men fortsatt ønsker å undertrykke feilen #I/T, kan du bruke en feilbehandlingsfunksjon kalt HVISFEIL i celle G43: =HVISFEIL(FINN.RAD(F43,F37:G41,2,USANN),&quot;&quot;). HVISFEIL sier at hvis FINN.RAD returnerer et gyldig resultat, vises dette, hvis ikke, vises ingenting (&quot;). Vi viser ingenting her (&quot;&quot;), men du kan også bruke tall (0, 1, 2 osv.), eller tekst, som «Formelen er ikke riktig».&#10;&#10;">
              <a:extLst>
                <a:ext uri="{FF2B5EF4-FFF2-40B4-BE49-F238E27FC236}">
                  <a16:creationId xmlns:a16="http://schemas.microsoft.com/office/drawing/2014/main" id="{250F4D35-4886-4A69-B7A9-2E3BC66C4614}"/>
                </a:ext>
              </a:extLst>
            </xdr:cNvPr>
            <xdr:cNvSpPr txBox="1"/>
          </xdr:nvSpPr>
          <xdr:spPr>
            <a:xfrm>
              <a:off x="11621281" y="3709083"/>
              <a:ext cx="4809743" cy="1177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Hvis du ikke er sikker på om oppslagsverdien finnes men fortsatt ønsker å undertrykke feilen #I/T, kan du bruke en feilbehandlingsfunksjon kalt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HVISFEIL</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 celle G43: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=HVISFEIL(FINN.RAD(F43;F37:G41;2;USANN);"")</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HVISFEIL</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sier: «Hvis FINN.RAD returnerer et gyldig resultat, vises dette, hvis ikke, vises ingenting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Vi viser ingenting her (""), men du kan også bruke tall (0;1;2 osv.), eller tekst, som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Formelen er ikke riktig</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shp_Trinn" descr="2">
              <a:extLst>
                <a:ext uri="{FF2B5EF4-FFF2-40B4-BE49-F238E27FC236}">
                  <a16:creationId xmlns:a16="http://schemas.microsoft.com/office/drawing/2014/main" id="{5CAEF7F2-CADC-4405-A740-3677A6585269}"/>
                </a:ext>
              </a:extLst>
            </xdr:cNvPr>
            <xdr:cNvSpPr/>
          </xdr:nvSpPr>
          <xdr:spPr>
            <a:xfrm>
              <a:off x="11201400" y="36195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57</xdr:row>
      <xdr:rowOff>85697</xdr:rowOff>
    </xdr:from>
    <xdr:to>
      <xdr:col>1</xdr:col>
      <xdr:colOff>998945</xdr:colOff>
      <xdr:row>59</xdr:row>
      <xdr:rowOff>40146</xdr:rowOff>
    </xdr:to>
    <xdr:sp macro="" textlink="">
      <xdr:nvSpPr>
        <xdr:cNvPr id="129" name="Forrige-knapp" descr="Gå tilbake til forrige ark">
          <a:hlinkClick xmlns:r="http://schemas.openxmlformats.org/officeDocument/2006/relationships" r:id="rId10" tooltip="Klikk her for å gå tilbake til forrige ark"/>
          <a:extLst>
            <a:ext uri="{FF2B5EF4-FFF2-40B4-BE49-F238E27FC236}">
              <a16:creationId xmlns:a16="http://schemas.microsoft.com/office/drawing/2014/main" id="{049FDD6C-0419-436A-A64D-A3B2D630D4B4}"/>
            </a:ext>
          </a:extLst>
        </xdr:cNvPr>
        <xdr:cNvSpPr/>
      </xdr:nvSpPr>
      <xdr:spPr>
        <a:xfrm flipH="1">
          <a:off x="571500" y="1151569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Forrige</a:t>
          </a:r>
        </a:p>
      </xdr:txBody>
    </xdr:sp>
    <xdr:clientData fPrintsWithSheet="0"/>
  </xdr:twoCellAnchor>
  <xdr:twoCellAnchor editAs="absolute">
    <xdr:from>
      <xdr:col>1</xdr:col>
      <xdr:colOff>3665586</xdr:colOff>
      <xdr:row>57</xdr:row>
      <xdr:rowOff>85697</xdr:rowOff>
    </xdr:from>
    <xdr:to>
      <xdr:col>1</xdr:col>
      <xdr:colOff>4940756</xdr:colOff>
      <xdr:row>59</xdr:row>
      <xdr:rowOff>40146</xdr:rowOff>
    </xdr:to>
    <xdr:sp macro="" textlink="">
      <xdr:nvSpPr>
        <xdr:cNvPr id="130" name="Neste-knapp" descr="Gå videre til neste ark">
          <a:hlinkClick xmlns:r="http://schemas.openxmlformats.org/officeDocument/2006/relationships" r:id="rId1" tooltip="Klikk her for å gå videre til neste regneark"/>
          <a:extLst>
            <a:ext uri="{FF2B5EF4-FFF2-40B4-BE49-F238E27FC236}">
              <a16:creationId xmlns:a16="http://schemas.microsoft.com/office/drawing/2014/main" id="{7E521B5B-4F6E-46CF-9081-B282E69CE49D}"/>
            </a:ext>
          </a:extLst>
        </xdr:cNvPr>
        <xdr:cNvSpPr/>
      </xdr:nvSpPr>
      <xdr:spPr>
        <a:xfrm>
          <a:off x="4513311" y="1151569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a:t>
          </a:r>
        </a:p>
      </xdr:txBody>
    </xdr:sp>
    <xdr:clientData fPrintsWithSheet="0"/>
  </xdr:twoCellAnchor>
  <xdr:twoCellAnchor editAs="absolute">
    <xdr:from>
      <xdr:col>3</xdr:col>
      <xdr:colOff>428626</xdr:colOff>
      <xdr:row>43</xdr:row>
      <xdr:rowOff>76207</xdr:rowOff>
    </xdr:from>
    <xdr:to>
      <xdr:col>9</xdr:col>
      <xdr:colOff>285751</xdr:colOff>
      <xdr:row>55</xdr:row>
      <xdr:rowOff>28573</xdr:rowOff>
    </xdr:to>
    <xdr:grpSp>
      <xdr:nvGrpSpPr>
        <xdr:cNvPr id="131" name="VIKTIGE DETALJER" descr="VIKTIGE DETALJER&#10;&#10;">
          <a:extLst>
            <a:ext uri="{FF2B5EF4-FFF2-40B4-BE49-F238E27FC236}">
              <a16:creationId xmlns:a16="http://schemas.microsoft.com/office/drawing/2014/main" id="{321AE9BC-CB50-4E20-92DE-ED300BC55383}"/>
            </a:ext>
          </a:extLst>
        </xdr:cNvPr>
        <xdr:cNvGrpSpPr/>
      </xdr:nvGrpSpPr>
      <xdr:grpSpPr>
        <a:xfrm>
          <a:off x="7686676" y="8839207"/>
          <a:ext cx="3848100" cy="2238366"/>
          <a:chOff x="6788150" y="10960177"/>
          <a:chExt cx="3989022" cy="2161914"/>
        </a:xfrm>
      </xdr:grpSpPr>
      <xdr:sp macro="" textlink="">
        <xdr:nvSpPr>
          <xdr:cNvPr id="132" name="Instruksjon"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9" y="11363327"/>
            <a:ext cx="3703273" cy="1758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VIKTIGE DETALJER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nb-no" sz="1100" b="1" i="0" kern="1200" baseline="0">
                <a:solidFill>
                  <a:schemeClr val="dk1"/>
                </a:solidFill>
                <a:effectLst/>
                <a:latin typeface="+mn-lt"/>
                <a:ea typeface="+mn-ea"/>
                <a:cs typeface="+mn-cs"/>
              </a:rPr>
              <a:t>HVISFEIL</a:t>
            </a:r>
            <a:r>
              <a:rPr lang="nb-no" sz="1100" b="0" i="0" kern="1200" baseline="0">
                <a:solidFill>
                  <a:schemeClr val="dk1"/>
                </a:solidFill>
                <a:effectLst/>
                <a:latin typeface="+mn-lt"/>
                <a:ea typeface="+mn-ea"/>
                <a:cs typeface="+mn-cs"/>
              </a:rPr>
              <a:t> er det som er kjent som en overordnet feilbehandler, noe som betyr at den skjuler alle feil en formel kan generere. Dette kan forårsake problemer hvis Excel gir deg et varsel om at en formel har en ekte feil som må løses.</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nb-no" sz="1100" b="0" i="0" kern="1200" baseline="0">
                <a:solidFill>
                  <a:schemeClr val="dk1"/>
                </a:solidFill>
                <a:effectLst/>
                <a:latin typeface="+mn-lt"/>
                <a:ea typeface="+mn-ea"/>
                <a:cs typeface="+mn-cs"/>
              </a:rPr>
              <a:t>En tommelfingerregel er å ikke legge til feilbehandling til formler før du er helt sikker på de fungerer som de skal.</a:t>
            </a:r>
            <a:endParaRPr lang="en-US" sz="1100">
              <a:effectLst/>
            </a:endParaRPr>
          </a:p>
        </xdr:txBody>
      </xdr:sp>
      <xdr:pic>
        <xdr:nvPicPr>
          <xdr:cNvPr id="133" name="Forstørrelsesglass" descr="Forstørrelsesglass">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xmlns="" r:embed="rId12"/>
              </a:ext>
            </a:extLst>
          </a:blip>
          <a:stretch>
            <a:fillRect/>
          </a:stretch>
        </xdr:blipFill>
        <xdr:spPr>
          <a:xfrm flipH="1">
            <a:off x="6788150" y="11420475"/>
            <a:ext cx="352313" cy="339611"/>
          </a:xfrm>
          <a:prstGeom prst="rect">
            <a:avLst/>
          </a:prstGeom>
        </xdr:spPr>
      </xdr:pic>
      <xdr:sp macro="" textlink="">
        <xdr:nvSpPr>
          <xdr:cNvPr id="134" name="Pil" descr="Pil">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1</xdr:col>
      <xdr:colOff>100018</xdr:colOff>
      <xdr:row>6</xdr:row>
      <xdr:rowOff>180955</xdr:rowOff>
    </xdr:from>
    <xdr:to>
      <xdr:col>1</xdr:col>
      <xdr:colOff>4057649</xdr:colOff>
      <xdr:row>20</xdr:row>
      <xdr:rowOff>37671</xdr:rowOff>
    </xdr:to>
    <xdr:grpSp>
      <xdr:nvGrpSpPr>
        <xdr:cNvPr id="135" name="Gruppe 134">
          <a:extLst>
            <a:ext uri="{FF2B5EF4-FFF2-40B4-BE49-F238E27FC236}">
              <a16:creationId xmlns:a16="http://schemas.microsoft.com/office/drawing/2014/main" id="{6CD3A2DF-2D37-45A6-9A63-6B14AFC74B8A}"/>
            </a:ext>
          </a:extLst>
        </xdr:cNvPr>
        <xdr:cNvGrpSpPr/>
      </xdr:nvGrpSpPr>
      <xdr:grpSpPr>
        <a:xfrm>
          <a:off x="947743" y="1895455"/>
          <a:ext cx="3957631" cy="2523716"/>
          <a:chOff x="2943224" y="1476375"/>
          <a:chExt cx="3957631" cy="2523716"/>
        </a:xfrm>
      </xdr:grpSpPr>
      <xdr:sp macro="" textlink="">
        <xdr:nvSpPr>
          <xdr:cNvPr id="136" name="FormelKlammeparentesNedre">
            <a:extLst>
              <a:ext uri="{FF2B5EF4-FFF2-40B4-BE49-F238E27FC236}">
                <a16:creationId xmlns:a16="http://schemas.microsoft.com/office/drawing/2014/main" id="{C914B05B-1B48-413D-9651-8935235A015E}"/>
              </a:ext>
            </a:extLst>
          </xdr:cNvPr>
          <xdr:cNvSpPr/>
        </xdr:nvSpPr>
        <xdr:spPr>
          <a:xfrm rot="16200000">
            <a:off x="5968867" y="2570298"/>
            <a:ext cx="497160" cy="80486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7" name="FormelKlammeparentesNedre">
            <a:extLst>
              <a:ext uri="{FF2B5EF4-FFF2-40B4-BE49-F238E27FC236}">
                <a16:creationId xmlns:a16="http://schemas.microsoft.com/office/drawing/2014/main" id="{9BCA2C0E-7101-41BF-ADB8-82304B7CF009}"/>
              </a:ext>
            </a:extLst>
          </xdr:cNvPr>
          <xdr:cNvSpPr/>
        </xdr:nvSpPr>
        <xdr:spPr>
          <a:xfrm rot="16200000">
            <a:off x="4891268"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8" name="FormelKlammeparentesØvre">
            <a:extLst>
              <a:ext uri="{FF2B5EF4-FFF2-40B4-BE49-F238E27FC236}">
                <a16:creationId xmlns:a16="http://schemas.microsoft.com/office/drawing/2014/main" id="{DB0B9C93-8027-4F56-A17E-B56ECC2D8969}"/>
              </a:ext>
            </a:extLst>
          </xdr:cNvPr>
          <xdr:cNvSpPr/>
        </xdr:nvSpPr>
        <xdr:spPr>
          <a:xfrm rot="5400000">
            <a:off x="5344975"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FormelKlammeparentesØvre">
            <a:extLst>
              <a:ext uri="{FF2B5EF4-FFF2-40B4-BE49-F238E27FC236}">
                <a16:creationId xmlns:a16="http://schemas.microsoft.com/office/drawing/2014/main" id="{50351C48-F813-453E-A211-80A7D5397B0D}"/>
              </a:ext>
            </a:extLst>
          </xdr:cNvPr>
          <xdr:cNvSpPr/>
        </xdr:nvSpPr>
        <xdr:spPr>
          <a:xfrm rot="5400000">
            <a:off x="4353101"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Formel" descr="=FINN.RAD(A1,B:C,2,USANN)&#10;">
            <a:extLst>
              <a:ext uri="{FF2B5EF4-FFF2-40B4-BE49-F238E27FC236}">
                <a16:creationId xmlns:a16="http://schemas.microsoft.com/office/drawing/2014/main" id="{786BBFD9-F72E-4EA3-96E4-7C14F0A569CB}"/>
              </a:ext>
            </a:extLst>
          </xdr:cNvPr>
          <xdr:cNvSpPr txBox="1"/>
        </xdr:nvSpPr>
        <xdr:spPr>
          <a:xfrm>
            <a:off x="2943224" y="2476500"/>
            <a:ext cx="3957631" cy="257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nb-no" sz="2000">
                <a:solidFill>
                  <a:srgbClr val="000000"/>
                </a:solidFill>
                <a:effectLst/>
                <a:latin typeface="Courier New" panose="02070309020205020404" pitchFamily="49" charset="0"/>
                <a:ea typeface="Times New Roman" panose="02020603050405020304" pitchFamily="18" charset="0"/>
              </a:rPr>
              <a:t>=FINN.RAD(A1;B:C;2;USANN)</a:t>
            </a:r>
            <a:endParaRPr lang="en-US" sz="2000">
              <a:effectLst/>
              <a:latin typeface="Courier New" panose="02070309020205020404" pitchFamily="49" charset="0"/>
              <a:ea typeface="Times New Roman" panose="02020603050405020304" pitchFamily="18" charset="0"/>
            </a:endParaRPr>
          </a:p>
        </xdr:txBody>
      </xdr:sp>
      <xdr:sp macro="" textlink="">
        <xdr:nvSpPr>
          <xdr:cNvPr id="141" name="txt_FormelBildeforklaringØvre" descr="Hva vil du se etter?&#10;&#10;">
            <a:extLst>
              <a:ext uri="{FF2B5EF4-FFF2-40B4-BE49-F238E27FC236}">
                <a16:creationId xmlns:a16="http://schemas.microsoft.com/office/drawing/2014/main" id="{6F5BDB75-1135-403E-AEFC-247F7625DDEB}"/>
              </a:ext>
            </a:extLst>
          </xdr:cNvPr>
          <xdr:cNvSpPr txBox="1">
            <a:spLocks noChangeArrowheads="1"/>
          </xdr:cNvSpPr>
        </xdr:nvSpPr>
        <xdr:spPr bwMode="auto">
          <a:xfrm>
            <a:off x="4171950" y="1476375"/>
            <a:ext cx="928688"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Hva vil du se etter?</a:t>
            </a:r>
          </a:p>
        </xdr:txBody>
      </xdr:sp>
      <xdr:sp macro="" textlink="">
        <xdr:nvSpPr>
          <xdr:cNvPr id="142" name="txt_FormelBildeforklaringØvre" descr="Hvis du finner det, hvor mange kolonner til høyre vil du tilegne en verdi?&#10;">
            <a:extLst>
              <a:ext uri="{FF2B5EF4-FFF2-40B4-BE49-F238E27FC236}">
                <a16:creationId xmlns:a16="http://schemas.microsoft.com/office/drawing/2014/main" id="{18D133B9-5AB0-40F3-B62C-4B60B0FDC556}"/>
              </a:ext>
            </a:extLst>
          </xdr:cNvPr>
          <xdr:cNvSpPr txBox="1">
            <a:spLocks noChangeArrowheads="1"/>
          </xdr:cNvSpPr>
        </xdr:nvSpPr>
        <xdr:spPr bwMode="auto">
          <a:xfrm>
            <a:off x="5186363" y="1476375"/>
            <a:ext cx="164306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Hvis du finner det, hvor mange kolonner til høyre vil du tilegne en verdi?</a:t>
            </a:r>
          </a:p>
        </xdr:txBody>
      </xdr:sp>
      <xdr:sp macro="" textlink="">
        <xdr:nvSpPr>
          <xdr:cNvPr id="143" name="txt_FormelBildeforklaringNedre" descr="I hvilket område vil du lete etter det?&#10;">
            <a:extLst>
              <a:ext uri="{FF2B5EF4-FFF2-40B4-BE49-F238E27FC236}">
                <a16:creationId xmlns:a16="http://schemas.microsoft.com/office/drawing/2014/main" id="{7A0BF5A2-0462-4CFA-A98B-D5D3A7DC336D}"/>
              </a:ext>
            </a:extLst>
          </xdr:cNvPr>
          <xdr:cNvSpPr txBox="1">
            <a:spLocks noChangeArrowheads="1"/>
          </xdr:cNvSpPr>
        </xdr:nvSpPr>
        <xdr:spPr bwMode="auto">
          <a:xfrm>
            <a:off x="4657725" y="3105150"/>
            <a:ext cx="96043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I hvilket område vil du lete etter det?</a:t>
            </a:r>
          </a:p>
        </xdr:txBody>
      </xdr:sp>
      <xdr:sp macro="" textlink="">
        <xdr:nvSpPr>
          <xdr:cNvPr id="144" name="txt_FormelBildeforklaringNedre" descr="Vil du ha et nøyaktig eller tilnærmet samsvar?&#10;">
            <a:extLst>
              <a:ext uri="{FF2B5EF4-FFF2-40B4-BE49-F238E27FC236}">
                <a16:creationId xmlns:a16="http://schemas.microsoft.com/office/drawing/2014/main" id="{B53691DA-0A76-4040-8DEE-B27DBF05FE8C}"/>
              </a:ext>
            </a:extLst>
          </xdr:cNvPr>
          <xdr:cNvSpPr txBox="1">
            <a:spLocks noChangeArrowheads="1"/>
          </xdr:cNvSpPr>
        </xdr:nvSpPr>
        <xdr:spPr bwMode="auto">
          <a:xfrm>
            <a:off x="5748338" y="3105150"/>
            <a:ext cx="96043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Vil du ha et nøyaktig eller tilnærmet samsvar?</a:t>
            </a:r>
          </a:p>
        </xdr:txBody>
      </xdr:sp>
    </xdr:grpSp>
    <xdr:clientData/>
  </xdr:twoCellAnchor>
  <xdr:twoCellAnchor>
    <xdr:from>
      <xdr:col>2</xdr:col>
      <xdr:colOff>830184</xdr:colOff>
      <xdr:row>22</xdr:row>
      <xdr:rowOff>66674</xdr:rowOff>
    </xdr:from>
    <xdr:to>
      <xdr:col>8</xdr:col>
      <xdr:colOff>412238</xdr:colOff>
      <xdr:row>28</xdr:row>
      <xdr:rowOff>146779</xdr:rowOff>
    </xdr:to>
    <xdr:grpSp>
      <xdr:nvGrpSpPr>
        <xdr:cNvPr id="4" name="Gruppe 3">
          <a:extLst>
            <a:ext uri="{FF2B5EF4-FFF2-40B4-BE49-F238E27FC236}">
              <a16:creationId xmlns:a16="http://schemas.microsoft.com/office/drawing/2014/main" id="{089FFE6E-D9A5-469F-8731-5F616E56C80F}"/>
            </a:ext>
          </a:extLst>
        </xdr:cNvPr>
        <xdr:cNvGrpSpPr/>
      </xdr:nvGrpSpPr>
      <xdr:grpSpPr>
        <a:xfrm>
          <a:off x="7202409" y="4829174"/>
          <a:ext cx="3868304" cy="1223105"/>
          <a:chOff x="7726284" y="4829174"/>
          <a:chExt cx="4158817" cy="1223105"/>
        </a:xfrm>
      </xdr:grpSpPr>
      <xdr:grpSp>
        <xdr:nvGrpSpPr>
          <xdr:cNvPr id="108" name="Gruppe 107">
            <a:extLst>
              <a:ext uri="{FF2B5EF4-FFF2-40B4-BE49-F238E27FC236}">
                <a16:creationId xmlns:a16="http://schemas.microsoft.com/office/drawing/2014/main" id="{03EFBC7C-34AE-450B-A955-411C63A44A84}"/>
              </a:ext>
            </a:extLst>
          </xdr:cNvPr>
          <xdr:cNvGrpSpPr/>
        </xdr:nvGrpSpPr>
        <xdr:grpSpPr>
          <a:xfrm>
            <a:off x="7726284" y="5104177"/>
            <a:ext cx="4158817" cy="948102"/>
            <a:chOff x="6370551" y="2394314"/>
            <a:chExt cx="3243106" cy="948102"/>
          </a:xfrm>
        </xdr:grpSpPr>
        <xdr:sp macro="" textlink="">
          <xdr:nvSpPr>
            <xdr:cNvPr id="109" name="Trinn"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EKSPERIMENT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nb-no" sz="1100" kern="0">
                  <a:solidFill>
                    <a:schemeClr val="bg2">
                      <a:lumMod val="25000"/>
                    </a:schemeClr>
                  </a:solidFill>
                  <a:latin typeface="+mn-lt"/>
                  <a:ea typeface="Segoe UI" pitchFamily="34" charset="0"/>
                  <a:cs typeface="Segoe UI Light" panose="020B0502040204020203" pitchFamily="34" charset="0"/>
                </a:rPr>
                <a:t>Prøv å velge</a:t>
              </a:r>
              <a:r>
                <a:rPr lang="nb-no" sz="1100" kern="0" baseline="0">
                  <a:solidFill>
                    <a:schemeClr val="bg2">
                      <a:lumMod val="25000"/>
                    </a:schemeClr>
                  </a:solidFill>
                  <a:latin typeface="+mn-lt"/>
                  <a:ea typeface="Segoe UI" pitchFamily="34" charset="0"/>
                  <a:cs typeface="Segoe UI Light" panose="020B0502040204020203" pitchFamily="34" charset="0"/>
                </a:rPr>
                <a:t> forskjellige elementer fra rullegardinlistene. Du kan se at resultatcellene umiddelbart oppdaterer seg selv med nye verdier.</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pic>
          <xdr:nvPicPr>
            <xdr:cNvPr id="111" name="Grafikk 96" descr="Termos">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xmlns="" r:embed="rId14"/>
                </a:ext>
              </a:extLst>
            </a:blip>
            <a:stretch>
              <a:fillRect/>
            </a:stretch>
          </xdr:blipFill>
          <xdr:spPr>
            <a:xfrm>
              <a:off x="6370551" y="2499089"/>
              <a:ext cx="331088" cy="368300"/>
            </a:xfrm>
            <a:prstGeom prst="rect">
              <a:avLst/>
            </a:prstGeom>
          </xdr:spPr>
        </xdr:pic>
      </xdr:grpSp>
      <xdr:sp macro="" textlink="">
        <xdr:nvSpPr>
          <xdr:cNvPr id="71" name="FormelKlammeparentesNedre">
            <a:extLst>
              <a:ext uri="{FF2B5EF4-FFF2-40B4-BE49-F238E27FC236}">
                <a16:creationId xmlns:a16="http://schemas.microsoft.com/office/drawing/2014/main" id="{7B63C257-0957-4E3A-BE00-93BDA82D9D53}"/>
              </a:ext>
            </a:extLst>
          </xdr:cNvPr>
          <xdr:cNvSpPr/>
        </xdr:nvSpPr>
        <xdr:spPr>
          <a:xfrm rot="16200000">
            <a:off x="8139115" y="4491036"/>
            <a:ext cx="219076" cy="895352"/>
          </a:xfrm>
          <a:prstGeom prst="leftBrace">
            <a:avLst/>
          </a:prstGeom>
          <a:ln w="12700">
            <a:solidFill>
              <a:srgbClr val="F4B183"/>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grpSp>
    <xdr:clientData/>
  </xdr:twoCellAnchor>
</xdr:wsDr>
</file>

<file path=xl/tables/table1.xml><?xml version="1.0" encoding="utf-8"?>
<table xmlns="http://schemas.openxmlformats.org/spreadsheetml/2006/main" id="1" name="tbl_Frukt" displayName="tbl_Frukt" ref="Z2:Z6" totalsRowShown="0" headerRowDxfId="14" dataDxfId="13">
  <autoFilter ref="Z2:Z6"/>
  <tableColumns count="1">
    <tableColumn id="1" name="Frukt" dataDxfId="12" dataCellStyle="Grå celle"/>
  </tableColumns>
  <tableStyleInfo name="TableStyleMedium2" showFirstColumn="0" showLastColumn="0" showRowStripes="1" showColumnStripes="0"/>
</table>
</file>

<file path=xl/tables/table2.xml><?xml version="1.0" encoding="utf-8"?>
<table xmlns="http://schemas.openxmlformats.org/spreadsheetml/2006/main" id="2" name="tbl_FruktType" displayName="tbl_FruktType" ref="AB2:AB4" totalsRowShown="0" headerRowDxfId="11" dataDxfId="10">
  <autoFilter ref="AB2:AB4"/>
  <tableColumns count="1">
    <tableColumn id="1" name="Epler" dataDxfId="9" dataCellStyle="Grå celle"/>
  </tableColumns>
  <tableStyleInfo name="TableStyleMedium2" showFirstColumn="0" showLastColumn="0" showRowStripes="1" showColumnStripes="0"/>
</table>
</file>

<file path=xl/tables/table3.xml><?xml version="1.0" encoding="utf-8"?>
<table xmlns="http://schemas.openxmlformats.org/spreadsheetml/2006/main" id="3" name="tbl_FruktType4" displayName="tbl_FruktType4" ref="AD2:AD4" totalsRowShown="0" headerRowDxfId="8" dataDxfId="7">
  <autoFilter ref="AD2:AD4"/>
  <tableColumns count="1">
    <tableColumn id="1" name="Appelsiner" dataDxfId="6" dataCellStyle="Grå celle"/>
  </tableColumns>
  <tableStyleInfo name="TableStyleMedium2" showFirstColumn="0" showLastColumn="0" showRowStripes="1" showColumnStripes="0"/>
</table>
</file>

<file path=xl/tables/table4.xml><?xml version="1.0" encoding="utf-8"?>
<table xmlns="http://schemas.openxmlformats.org/spreadsheetml/2006/main" id="4" name="tbl_FruktType5" displayName="tbl_FruktType5" ref="AH2:AH4" totalsRowShown="0" headerRowDxfId="5" dataDxfId="4">
  <autoFilter ref="AH2:AH4"/>
  <tableColumns count="1">
    <tableColumn id="1" name="Sitroner" dataDxfId="3" dataCellStyle="Grå celle"/>
  </tableColumns>
  <tableStyleInfo name="TableStyleMedium2" showFirstColumn="0" showLastColumn="0" showRowStripes="1" showColumnStripes="0"/>
</table>
</file>

<file path=xl/tables/table5.xml><?xml version="1.0" encoding="utf-8"?>
<table xmlns="http://schemas.openxmlformats.org/spreadsheetml/2006/main" id="5" name="tbl_FruktType6" displayName="tbl_FruktType6" ref="AF2:AF4" totalsRowShown="0" headerRowDxfId="2" dataDxfId="1">
  <autoFilter ref="AF2:AF4"/>
  <tableColumns count="1">
    <tableColumn id="1" name="Bananer" dataDxfId="0" dataCellStyle="Grå celle"/>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support.office.com/nb-NO/article/what-s-new-in-excel-for-office-365-5fdb9208-ff33-45b6-9e08-1f5cdb3a6c73?ui=nb-NO&amp;rs=en-001&amp;ad=us" TargetMode="External"/><Relationship Id="rId1" Type="http://schemas.openxmlformats.org/officeDocument/2006/relationships/hyperlink" Target="https://techcommunity.microsoft.com/t5/excel/ct-p/excel_cat" TargetMode="Externa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en-us/article/IF-function-69AED7C9-4E8A-4755-A9BC-AA8BBFF73BE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5"/>
  <sheetViews>
    <sheetView showGridLines="0" showRowColHeaders="0" tabSelected="1" workbookViewId="0"/>
  </sheetViews>
  <sheetFormatPr baseColWidth="10" defaultColWidth="11.140625" defaultRowHeight="20.25" customHeight="1"/>
  <cols>
    <col min="1" max="1" width="133.140625" style="1" customWidth="1"/>
    <col min="2" max="2" width="3.5703125" style="1" customWidth="1"/>
    <col min="3" max="16384" width="11.140625" style="1"/>
  </cols>
  <sheetData>
    <row r="1" spans="1:1" ht="20.25" customHeight="1">
      <c r="A1" s="60"/>
    </row>
    <row r="2" spans="1:1" ht="102" customHeight="1">
      <c r="A2" s="60" t="s">
        <v>0</v>
      </c>
    </row>
    <row r="3" spans="1:1" ht="45">
      <c r="A3" s="2" t="s">
        <v>1</v>
      </c>
    </row>
    <row r="4" spans="1:1" ht="264" customHeight="1">
      <c r="A4" s="3" t="s">
        <v>2</v>
      </c>
    </row>
    <row r="5" spans="1:1" ht="20.25" customHeight="1">
      <c r="A5" s="2"/>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124"/>
  <sheetViews>
    <sheetView showGridLines="0" zoomScaleNormal="100" workbookViewId="0">
      <selection activeCell="D17" sqref="D17"/>
    </sheetView>
  </sheetViews>
  <sheetFormatPr baseColWidth="10" defaultColWidth="8.85546875" defaultRowHeight="15"/>
  <cols>
    <col min="1" max="1" width="12.7109375" style="9" customWidth="1"/>
    <col min="2" max="2" width="82.85546875" style="22" customWidth="1"/>
    <col min="3" max="3" width="12.7109375" style="18" customWidth="1"/>
    <col min="4" max="4" width="13.42578125" style="18" bestFit="1" customWidth="1"/>
    <col min="5" max="5" width="8.42578125" style="18" bestFit="1" customWidth="1"/>
    <col min="6" max="7" width="12.7109375" style="18" customWidth="1"/>
    <col min="8" max="8" width="18.7109375" style="18" bestFit="1" customWidth="1"/>
    <col min="9" max="25" width="8.85546875" style="18"/>
    <col min="26" max="26" width="10.7109375" style="18" hidden="1" customWidth="1"/>
    <col min="27" max="27" width="2.28515625" style="18" hidden="1" customWidth="1"/>
    <col min="28" max="28" width="11" style="18" hidden="1" customWidth="1"/>
    <col min="29" max="29" width="2.28515625" style="18" hidden="1" customWidth="1"/>
    <col min="30" max="30" width="13" style="18" hidden="1" customWidth="1"/>
    <col min="31" max="31" width="2.28515625" style="18" hidden="1" customWidth="1"/>
    <col min="32" max="32" width="11" style="18" hidden="1" customWidth="1"/>
    <col min="33" max="33" width="2.28515625" style="18" hidden="1" customWidth="1"/>
    <col min="34" max="34" width="11" style="18" hidden="1" customWidth="1"/>
    <col min="35" max="16384" width="8.85546875" style="18"/>
  </cols>
  <sheetData>
    <row r="1" spans="1:34" ht="60" customHeight="1">
      <c r="A1" s="25" t="s">
        <v>197</v>
      </c>
      <c r="B1" s="9"/>
      <c r="C1" s="68"/>
      <c r="D1" s="79"/>
      <c r="E1" s="79"/>
      <c r="F1" s="79"/>
      <c r="G1" s="79"/>
      <c r="H1" s="79"/>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ht="15" customHeight="1">
      <c r="A2" s="25" t="s">
        <v>198</v>
      </c>
      <c r="B2" s="9"/>
      <c r="C2" s="7" t="s">
        <v>56</v>
      </c>
      <c r="D2" s="8" t="s">
        <v>72</v>
      </c>
      <c r="E2" s="38"/>
      <c r="F2" s="7" t="s">
        <v>56</v>
      </c>
      <c r="G2" s="7" t="s">
        <v>229</v>
      </c>
      <c r="H2" s="8" t="s">
        <v>72</v>
      </c>
      <c r="I2" s="36"/>
      <c r="J2" s="36"/>
      <c r="K2" s="36"/>
      <c r="L2" s="36"/>
      <c r="M2" s="36"/>
      <c r="N2" s="36"/>
      <c r="O2" s="36"/>
      <c r="P2" s="36"/>
      <c r="Q2" s="36"/>
      <c r="R2" s="36"/>
      <c r="S2" s="36"/>
      <c r="T2" s="36"/>
      <c r="U2" s="36"/>
      <c r="V2" s="36"/>
      <c r="W2" s="36"/>
      <c r="X2" s="36"/>
      <c r="Y2" s="36"/>
      <c r="Z2" s="7" t="s">
        <v>56</v>
      </c>
      <c r="AA2" s="36"/>
      <c r="AB2" s="7" t="s">
        <v>57</v>
      </c>
      <c r="AC2" s="36"/>
      <c r="AD2" s="7" t="s">
        <v>58</v>
      </c>
      <c r="AE2" s="36"/>
      <c r="AF2" s="7" t="s">
        <v>59</v>
      </c>
      <c r="AG2" s="36"/>
      <c r="AH2" s="7" t="s">
        <v>60</v>
      </c>
    </row>
    <row r="3" spans="1:34" ht="15" customHeight="1">
      <c r="A3" s="25" t="s">
        <v>268</v>
      </c>
      <c r="B3" s="9"/>
      <c r="C3" s="103" t="s">
        <v>57</v>
      </c>
      <c r="D3" s="104">
        <v>50</v>
      </c>
      <c r="E3" s="38"/>
      <c r="F3" s="103" t="s">
        <v>57</v>
      </c>
      <c r="G3" s="103" t="s">
        <v>230</v>
      </c>
      <c r="H3" s="104">
        <v>50</v>
      </c>
      <c r="I3" s="36"/>
      <c r="J3" s="36"/>
      <c r="K3" s="36"/>
      <c r="L3" s="36"/>
      <c r="M3" s="36"/>
      <c r="N3" s="36"/>
      <c r="O3" s="36"/>
      <c r="P3" s="36"/>
      <c r="Q3" s="36"/>
      <c r="R3" s="36"/>
      <c r="S3" s="36"/>
      <c r="T3" s="36"/>
      <c r="U3" s="36"/>
      <c r="V3" s="36"/>
      <c r="W3" s="36"/>
      <c r="X3" s="36"/>
      <c r="Y3" s="36"/>
      <c r="Z3" s="39" t="s">
        <v>57</v>
      </c>
      <c r="AA3" s="36"/>
      <c r="AB3" s="39" t="s">
        <v>230</v>
      </c>
      <c r="AC3" s="36"/>
      <c r="AD3" s="39" t="s">
        <v>231</v>
      </c>
      <c r="AE3" s="36"/>
      <c r="AF3" s="39" t="s">
        <v>232</v>
      </c>
      <c r="AG3" s="36"/>
      <c r="AH3" s="39" t="s">
        <v>233</v>
      </c>
    </row>
    <row r="4" spans="1:34" ht="15" customHeight="1">
      <c r="A4" s="26" t="s">
        <v>276</v>
      </c>
      <c r="B4" s="9"/>
      <c r="C4" s="103" t="s">
        <v>58</v>
      </c>
      <c r="D4" s="104">
        <v>20</v>
      </c>
      <c r="E4" s="38"/>
      <c r="F4" s="103" t="s">
        <v>58</v>
      </c>
      <c r="G4" s="103" t="s">
        <v>231</v>
      </c>
      <c r="H4" s="104">
        <v>20</v>
      </c>
      <c r="I4" s="36"/>
      <c r="J4" s="5"/>
      <c r="K4" s="5"/>
      <c r="L4" s="5"/>
      <c r="M4" s="5"/>
      <c r="N4" s="5"/>
      <c r="O4" s="36"/>
      <c r="P4" s="36"/>
      <c r="Q4" s="36"/>
      <c r="R4" s="36"/>
      <c r="S4" s="36"/>
      <c r="T4" s="36"/>
      <c r="U4" s="36"/>
      <c r="V4" s="36"/>
      <c r="W4" s="36"/>
      <c r="X4" s="36"/>
      <c r="Y4" s="36"/>
      <c r="Z4" s="39" t="s">
        <v>58</v>
      </c>
      <c r="AA4" s="36"/>
      <c r="AB4" s="39" t="s">
        <v>234</v>
      </c>
      <c r="AC4" s="36"/>
      <c r="AD4" s="39" t="s">
        <v>235</v>
      </c>
      <c r="AE4" s="36"/>
      <c r="AF4" s="39" t="s">
        <v>236</v>
      </c>
      <c r="AG4" s="36"/>
      <c r="AH4" s="39" t="s">
        <v>237</v>
      </c>
    </row>
    <row r="5" spans="1:34" s="20" customFormat="1" ht="15" customHeight="1">
      <c r="A5" s="25" t="s">
        <v>199</v>
      </c>
      <c r="B5" s="37"/>
      <c r="C5" s="103" t="s">
        <v>59</v>
      </c>
      <c r="D5" s="104">
        <v>60</v>
      </c>
      <c r="E5" s="38"/>
      <c r="F5" s="103" t="s">
        <v>59</v>
      </c>
      <c r="G5" s="103" t="s">
        <v>232</v>
      </c>
      <c r="H5" s="104">
        <v>60</v>
      </c>
      <c r="I5" s="36"/>
      <c r="J5" s="5"/>
      <c r="K5" s="19"/>
      <c r="L5" s="5"/>
      <c r="M5" s="5"/>
      <c r="N5" s="5"/>
      <c r="O5" s="36"/>
      <c r="P5" s="36"/>
      <c r="Q5" s="37"/>
      <c r="R5" s="37"/>
      <c r="S5" s="37"/>
      <c r="T5" s="37"/>
      <c r="U5" s="37"/>
      <c r="V5" s="37"/>
      <c r="W5" s="37"/>
      <c r="X5" s="37"/>
      <c r="Y5" s="37"/>
      <c r="Z5" s="39" t="s">
        <v>59</v>
      </c>
      <c r="AA5" s="37"/>
      <c r="AB5" s="37"/>
      <c r="AC5" s="37"/>
      <c r="AD5" s="37"/>
      <c r="AE5" s="37"/>
      <c r="AF5" s="37"/>
      <c r="AG5" s="37"/>
      <c r="AH5" s="37"/>
    </row>
    <row r="6" spans="1:34" s="20" customFormat="1" ht="15" customHeight="1">
      <c r="A6" s="25" t="s">
        <v>200</v>
      </c>
      <c r="B6" s="37"/>
      <c r="C6" s="103" t="s">
        <v>60</v>
      </c>
      <c r="D6" s="104">
        <v>40</v>
      </c>
      <c r="E6" s="38"/>
      <c r="F6" s="103" t="s">
        <v>60</v>
      </c>
      <c r="G6" s="103" t="s">
        <v>233</v>
      </c>
      <c r="H6" s="104">
        <v>40</v>
      </c>
      <c r="I6" s="36"/>
      <c r="J6" s="36"/>
      <c r="K6" s="36"/>
      <c r="L6" s="36"/>
      <c r="M6" s="36"/>
      <c r="N6" s="5"/>
      <c r="O6" s="36"/>
      <c r="P6" s="36"/>
      <c r="Q6" s="37"/>
      <c r="R6" s="37"/>
      <c r="S6" s="37"/>
      <c r="T6" s="37"/>
      <c r="U6" s="37"/>
      <c r="V6" s="37"/>
      <c r="W6" s="37"/>
      <c r="X6" s="37"/>
      <c r="Y6" s="37"/>
      <c r="Z6" s="39" t="s">
        <v>60</v>
      </c>
      <c r="AA6" s="37"/>
      <c r="AB6" s="37"/>
      <c r="AC6" s="37"/>
      <c r="AD6" s="37"/>
      <c r="AE6" s="37"/>
      <c r="AF6" s="37"/>
      <c r="AG6" s="37"/>
      <c r="AH6" s="37"/>
    </row>
    <row r="7" spans="1:34" s="20" customFormat="1" ht="15" customHeight="1">
      <c r="A7" s="25" t="s">
        <v>201</v>
      </c>
      <c r="B7" s="37"/>
      <c r="C7" s="103" t="s">
        <v>57</v>
      </c>
      <c r="D7" s="104">
        <v>50</v>
      </c>
      <c r="E7" s="38"/>
      <c r="F7" s="103" t="s">
        <v>57</v>
      </c>
      <c r="G7" s="103" t="s">
        <v>234</v>
      </c>
      <c r="H7" s="104">
        <v>50</v>
      </c>
      <c r="I7" s="37"/>
      <c r="J7" s="37"/>
      <c r="K7" s="37"/>
      <c r="L7" s="37"/>
      <c r="M7" s="37"/>
      <c r="N7" s="5"/>
      <c r="O7" s="37"/>
      <c r="P7" s="37"/>
      <c r="Q7" s="37"/>
      <c r="R7" s="37"/>
      <c r="S7" s="37"/>
      <c r="T7" s="37"/>
      <c r="U7" s="37"/>
      <c r="V7" s="37"/>
      <c r="W7" s="37"/>
      <c r="X7" s="37"/>
      <c r="Y7" s="37"/>
      <c r="Z7" s="37"/>
      <c r="AA7" s="37"/>
      <c r="AB7" s="37"/>
      <c r="AC7" s="37"/>
      <c r="AD7" s="37"/>
      <c r="AE7" s="37"/>
      <c r="AF7" s="37"/>
      <c r="AG7" s="37"/>
      <c r="AH7" s="37"/>
    </row>
    <row r="8" spans="1:34" s="20" customFormat="1" ht="15" customHeight="1">
      <c r="A8" s="27" t="s">
        <v>269</v>
      </c>
      <c r="B8" s="37"/>
      <c r="C8" s="103" t="s">
        <v>58</v>
      </c>
      <c r="D8" s="104">
        <v>20</v>
      </c>
      <c r="E8" s="38"/>
      <c r="F8" s="103" t="s">
        <v>58</v>
      </c>
      <c r="G8" s="103" t="s">
        <v>235</v>
      </c>
      <c r="H8" s="104">
        <v>20</v>
      </c>
      <c r="I8" s="37"/>
      <c r="J8" s="37"/>
      <c r="K8" s="37"/>
      <c r="L8" s="37"/>
      <c r="M8" s="37"/>
      <c r="N8" s="5"/>
      <c r="O8" s="37"/>
      <c r="P8" s="37"/>
      <c r="Q8" s="37"/>
      <c r="R8" s="37"/>
      <c r="S8" s="37"/>
      <c r="T8" s="37"/>
      <c r="U8" s="37"/>
      <c r="V8" s="37"/>
      <c r="W8" s="37"/>
      <c r="X8" s="37"/>
      <c r="Y8" s="37"/>
      <c r="Z8" s="37"/>
      <c r="AA8" s="37"/>
      <c r="AB8" s="37"/>
      <c r="AC8" s="37"/>
      <c r="AD8" s="37"/>
      <c r="AE8" s="37"/>
      <c r="AF8" s="37"/>
      <c r="AG8" s="37"/>
      <c r="AH8" s="37"/>
    </row>
    <row r="9" spans="1:34" s="20" customFormat="1" ht="15" customHeight="1">
      <c r="A9" s="25">
        <f>SUMIFS(H3:H14,F3:F14,F17,G3:G14,G17)</f>
        <v>20</v>
      </c>
      <c r="B9" s="37"/>
      <c r="C9" s="103" t="s">
        <v>59</v>
      </c>
      <c r="D9" s="104">
        <v>60</v>
      </c>
      <c r="E9" s="38"/>
      <c r="F9" s="103" t="s">
        <v>59</v>
      </c>
      <c r="G9" s="103" t="s">
        <v>236</v>
      </c>
      <c r="H9" s="104">
        <v>60</v>
      </c>
      <c r="I9" s="37"/>
      <c r="J9" s="37"/>
      <c r="K9" s="37"/>
      <c r="L9" s="37"/>
      <c r="M9" s="37"/>
      <c r="N9" s="5"/>
      <c r="O9" s="37"/>
      <c r="P9" s="37"/>
      <c r="Q9" s="37"/>
      <c r="R9" s="37"/>
      <c r="S9" s="37"/>
      <c r="T9" s="37"/>
      <c r="U9" s="37"/>
      <c r="V9" s="37"/>
      <c r="W9" s="37"/>
      <c r="X9" s="37"/>
      <c r="Y9" s="37"/>
      <c r="Z9" s="37"/>
      <c r="AA9" s="37"/>
      <c r="AB9" s="37"/>
      <c r="AC9" s="37"/>
      <c r="AD9" s="37"/>
      <c r="AE9" s="37"/>
      <c r="AF9" s="37"/>
      <c r="AG9" s="37"/>
      <c r="AH9" s="37"/>
    </row>
    <row r="10" spans="1:34" s="20" customFormat="1" ht="15" customHeight="1">
      <c r="A10" s="25" t="s">
        <v>202</v>
      </c>
      <c r="B10" s="37"/>
      <c r="C10" s="103" t="s">
        <v>60</v>
      </c>
      <c r="D10" s="104">
        <v>40</v>
      </c>
      <c r="E10" s="38"/>
      <c r="F10" s="103" t="s">
        <v>60</v>
      </c>
      <c r="G10" s="103" t="s">
        <v>237</v>
      </c>
      <c r="H10" s="104">
        <v>40</v>
      </c>
      <c r="I10" s="37"/>
      <c r="J10" s="5"/>
      <c r="K10" s="5"/>
      <c r="L10" s="5"/>
      <c r="M10" s="5"/>
      <c r="N10" s="5"/>
      <c r="O10" s="37"/>
      <c r="P10" s="37"/>
      <c r="Q10" s="37"/>
      <c r="R10" s="37"/>
      <c r="S10" s="37"/>
      <c r="T10" s="37"/>
      <c r="U10" s="37"/>
      <c r="V10" s="37"/>
      <c r="W10" s="37"/>
      <c r="X10" s="37"/>
      <c r="Y10" s="37"/>
      <c r="Z10" s="37"/>
      <c r="AA10" s="37"/>
      <c r="AB10" s="37"/>
      <c r="AC10" s="37"/>
      <c r="AD10" s="37"/>
      <c r="AE10" s="37"/>
      <c r="AF10" s="37"/>
      <c r="AG10" s="37"/>
      <c r="AH10" s="37"/>
    </row>
    <row r="11" spans="1:34" s="20" customFormat="1" ht="15" customHeight="1">
      <c r="A11" s="25" t="s">
        <v>203</v>
      </c>
      <c r="B11" s="37"/>
      <c r="C11" s="103" t="s">
        <v>57</v>
      </c>
      <c r="D11" s="104">
        <v>50</v>
      </c>
      <c r="E11" s="38"/>
      <c r="F11" s="103" t="s">
        <v>57</v>
      </c>
      <c r="G11" s="103" t="s">
        <v>234</v>
      </c>
      <c r="H11" s="104">
        <v>50</v>
      </c>
      <c r="I11" s="37"/>
      <c r="J11" s="42"/>
      <c r="K11" s="10"/>
      <c r="L11" s="5"/>
      <c r="M11" s="5"/>
      <c r="N11" s="5"/>
      <c r="O11" s="37"/>
      <c r="P11" s="37"/>
      <c r="Q11" s="37"/>
      <c r="R11" s="37"/>
      <c r="S11" s="37"/>
      <c r="T11" s="37"/>
      <c r="U11" s="37"/>
      <c r="V11" s="37"/>
      <c r="W11" s="37"/>
      <c r="X11" s="37"/>
      <c r="Y11" s="37"/>
      <c r="Z11" s="37"/>
      <c r="AA11" s="37"/>
      <c r="AB11" s="37"/>
      <c r="AC11" s="37"/>
      <c r="AD11" s="37"/>
      <c r="AE11" s="37"/>
      <c r="AF11" s="37"/>
      <c r="AG11" s="37"/>
      <c r="AH11" s="37"/>
    </row>
    <row r="12" spans="1:34" s="20" customFormat="1" ht="15" customHeight="1">
      <c r="A12" s="25" t="s">
        <v>204</v>
      </c>
      <c r="B12" s="37"/>
      <c r="C12" s="103" t="s">
        <v>58</v>
      </c>
      <c r="D12" s="104">
        <v>20</v>
      </c>
      <c r="E12" s="38"/>
      <c r="F12" s="103" t="s">
        <v>58</v>
      </c>
      <c r="G12" s="103" t="s">
        <v>235</v>
      </c>
      <c r="H12" s="104">
        <v>20</v>
      </c>
      <c r="I12" s="37"/>
      <c r="J12" s="42"/>
      <c r="K12" s="6"/>
      <c r="L12" s="5"/>
      <c r="M12" s="5"/>
      <c r="N12" s="5"/>
      <c r="O12" s="37"/>
      <c r="P12" s="37"/>
      <c r="Q12" s="37"/>
      <c r="R12" s="37"/>
      <c r="S12" s="37"/>
      <c r="T12" s="37"/>
      <c r="U12" s="37"/>
      <c r="V12" s="37"/>
      <c r="W12" s="37"/>
      <c r="X12" s="37"/>
      <c r="Y12" s="37"/>
      <c r="Z12" s="37"/>
      <c r="AA12" s="37"/>
      <c r="AB12" s="37"/>
      <c r="AC12" s="37"/>
      <c r="AD12" s="37"/>
      <c r="AE12" s="37"/>
      <c r="AF12" s="37"/>
      <c r="AG12" s="37"/>
      <c r="AH12" s="37"/>
    </row>
    <row r="13" spans="1:34" s="20" customFormat="1" ht="15" customHeight="1">
      <c r="A13" s="27" t="s">
        <v>205</v>
      </c>
      <c r="B13" s="37"/>
      <c r="C13" s="103" t="s">
        <v>59</v>
      </c>
      <c r="D13" s="104">
        <v>60</v>
      </c>
      <c r="E13" s="38"/>
      <c r="F13" s="103" t="s">
        <v>59</v>
      </c>
      <c r="G13" s="103" t="s">
        <v>232</v>
      </c>
      <c r="H13" s="104">
        <v>60</v>
      </c>
      <c r="I13" s="37"/>
      <c r="J13" s="42"/>
      <c r="K13" s="6"/>
      <c r="L13" s="5"/>
      <c r="M13" s="5"/>
      <c r="N13" s="5"/>
      <c r="O13" s="37"/>
      <c r="P13" s="37"/>
      <c r="Q13" s="37"/>
      <c r="R13" s="37"/>
      <c r="S13" s="37"/>
      <c r="T13" s="37"/>
      <c r="U13" s="37"/>
      <c r="V13" s="37"/>
      <c r="W13" s="37"/>
      <c r="X13" s="37"/>
      <c r="Y13" s="37"/>
      <c r="Z13" s="37"/>
      <c r="AA13" s="37"/>
      <c r="AB13" s="37"/>
      <c r="AC13" s="37"/>
      <c r="AD13" s="37"/>
      <c r="AE13" s="37"/>
      <c r="AF13" s="37"/>
      <c r="AG13" s="37"/>
      <c r="AH13" s="37"/>
    </row>
    <row r="14" spans="1:34" s="20" customFormat="1" ht="15" customHeight="1">
      <c r="A14" s="26" t="s">
        <v>206</v>
      </c>
      <c r="B14" s="37"/>
      <c r="C14" s="103" t="s">
        <v>60</v>
      </c>
      <c r="D14" s="104">
        <v>40</v>
      </c>
      <c r="E14" s="38"/>
      <c r="F14" s="103" t="s">
        <v>60</v>
      </c>
      <c r="G14" s="103" t="s">
        <v>237</v>
      </c>
      <c r="H14" s="104">
        <v>40</v>
      </c>
      <c r="I14" s="37"/>
      <c r="J14" s="42"/>
      <c r="K14" s="43"/>
      <c r="L14" s="5"/>
      <c r="M14" s="5"/>
      <c r="N14" s="5"/>
      <c r="O14" s="37"/>
      <c r="P14" s="37"/>
      <c r="Q14" s="37"/>
      <c r="R14" s="37"/>
      <c r="S14" s="37"/>
      <c r="T14" s="37"/>
      <c r="U14" s="37"/>
      <c r="V14" s="37"/>
      <c r="W14" s="37"/>
      <c r="X14" s="37"/>
      <c r="Y14" s="37"/>
      <c r="Z14" s="37"/>
      <c r="AA14" s="37"/>
      <c r="AB14" s="37"/>
      <c r="AC14" s="37"/>
      <c r="AD14" s="37"/>
      <c r="AE14" s="37"/>
      <c r="AF14" s="37"/>
      <c r="AG14" s="37"/>
      <c r="AH14" s="37"/>
    </row>
    <row r="15" spans="1:34" s="20" customFormat="1" ht="15" customHeight="1">
      <c r="A15" s="27" t="s">
        <v>207</v>
      </c>
      <c r="B15" s="37"/>
      <c r="C15" s="21"/>
      <c r="D15" s="21"/>
      <c r="E15" s="21"/>
      <c r="F15" s="21"/>
      <c r="G15" s="21"/>
      <c r="H15" s="21"/>
      <c r="I15" s="37"/>
      <c r="J15" s="42"/>
      <c r="K15" s="44"/>
      <c r="L15" s="5"/>
      <c r="M15" s="5"/>
      <c r="N15" s="5"/>
      <c r="O15" s="37"/>
      <c r="P15" s="37"/>
      <c r="Q15" s="37"/>
      <c r="R15" s="37"/>
      <c r="S15" s="37"/>
      <c r="T15" s="37"/>
      <c r="U15" s="37"/>
      <c r="V15" s="37"/>
      <c r="W15" s="37"/>
      <c r="X15" s="37"/>
      <c r="Y15" s="37"/>
      <c r="Z15" s="37"/>
      <c r="AA15" s="37"/>
      <c r="AB15" s="37"/>
      <c r="AC15" s="37"/>
      <c r="AD15" s="37"/>
      <c r="AE15" s="37"/>
      <c r="AF15" s="37"/>
      <c r="AG15" s="37"/>
      <c r="AH15" s="37"/>
    </row>
    <row r="16" spans="1:34" s="20" customFormat="1" ht="15" customHeight="1" thickBot="1">
      <c r="A16" s="25" t="s">
        <v>10</v>
      </c>
      <c r="B16" s="37"/>
      <c r="C16" s="37" t="s">
        <v>56</v>
      </c>
      <c r="D16" s="23" t="s">
        <v>227</v>
      </c>
      <c r="E16" s="38"/>
      <c r="F16" s="37" t="s">
        <v>56</v>
      </c>
      <c r="G16" s="37" t="s">
        <v>229</v>
      </c>
      <c r="H16" s="23" t="s">
        <v>239</v>
      </c>
      <c r="I16" s="37"/>
      <c r="J16" s="42"/>
      <c r="K16" s="10"/>
      <c r="L16" s="5"/>
      <c r="M16" s="5"/>
      <c r="N16" s="5"/>
      <c r="O16" s="37"/>
      <c r="P16" s="37"/>
      <c r="Q16" s="37"/>
      <c r="R16" s="37"/>
      <c r="S16" s="37"/>
      <c r="T16" s="37"/>
      <c r="U16" s="37"/>
      <c r="V16" s="37"/>
      <c r="W16" s="37"/>
      <c r="X16" s="37"/>
      <c r="Y16" s="37"/>
      <c r="Z16" s="37"/>
      <c r="AA16" s="37"/>
      <c r="AB16" s="37"/>
      <c r="AC16" s="37"/>
      <c r="AD16" s="37"/>
      <c r="AE16" s="37"/>
      <c r="AF16" s="37"/>
      <c r="AG16" s="37"/>
      <c r="AH16" s="37"/>
    </row>
    <row r="17" spans="1:34" s="20" customFormat="1" ht="15" customHeight="1" thickTop="1" thickBot="1">
      <c r="A17" s="25" t="s">
        <v>11</v>
      </c>
      <c r="B17" s="37"/>
      <c r="C17" s="45" t="s">
        <v>57</v>
      </c>
      <c r="D17" s="46"/>
      <c r="E17" s="38"/>
      <c r="F17" s="45" t="s">
        <v>58</v>
      </c>
      <c r="G17" s="45" t="s">
        <v>231</v>
      </c>
      <c r="H17" s="41"/>
      <c r="I17" s="37"/>
      <c r="J17" s="47"/>
      <c r="K17" s="6"/>
      <c r="L17" s="5"/>
      <c r="M17" s="5"/>
      <c r="N17" s="5"/>
      <c r="O17" s="37"/>
      <c r="P17" s="37"/>
      <c r="Q17" s="37"/>
      <c r="R17" s="37"/>
      <c r="S17" s="37"/>
      <c r="T17" s="37"/>
      <c r="U17" s="37"/>
      <c r="V17" s="37"/>
      <c r="W17" s="37"/>
      <c r="X17" s="37"/>
      <c r="Y17" s="37"/>
      <c r="Z17" s="37"/>
      <c r="AA17" s="37"/>
      <c r="AB17" s="37"/>
      <c r="AC17" s="37"/>
      <c r="AD17" s="37"/>
      <c r="AE17" s="37"/>
      <c r="AF17" s="37"/>
      <c r="AG17" s="37"/>
      <c r="AH17" s="37"/>
    </row>
    <row r="18" spans="1:34" s="20" customFormat="1" ht="15" customHeight="1" thickTop="1">
      <c r="A18" s="25" t="s">
        <v>208</v>
      </c>
      <c r="B18" s="37"/>
      <c r="C18" s="37"/>
      <c r="D18" s="37"/>
      <c r="E18" s="38"/>
      <c r="F18" s="37"/>
      <c r="G18" s="37"/>
      <c r="H18" s="37"/>
      <c r="I18" s="37"/>
      <c r="J18" s="42"/>
      <c r="K18" s="43"/>
      <c r="L18" s="5"/>
      <c r="M18" s="5"/>
      <c r="N18" s="5"/>
      <c r="O18" s="37"/>
      <c r="P18" s="37"/>
      <c r="Q18" s="37"/>
      <c r="R18" s="37"/>
      <c r="S18" s="37"/>
      <c r="T18" s="37"/>
      <c r="U18" s="37"/>
      <c r="V18" s="37"/>
      <c r="W18" s="37"/>
      <c r="X18" s="37"/>
      <c r="Y18" s="37"/>
      <c r="Z18" s="37"/>
      <c r="AA18" s="37"/>
      <c r="AB18" s="37"/>
      <c r="AC18" s="37"/>
      <c r="AD18" s="37"/>
      <c r="AE18" s="37"/>
      <c r="AF18" s="37"/>
      <c r="AG18" s="37"/>
      <c r="AH18" s="37"/>
    </row>
    <row r="19" spans="1:34" s="20" customFormat="1" ht="15" customHeight="1">
      <c r="A19" s="25" t="s">
        <v>209</v>
      </c>
      <c r="B19" s="37"/>
      <c r="C19" s="1"/>
      <c r="D19" s="1"/>
      <c r="E19" s="1"/>
      <c r="F19" s="1"/>
      <c r="G19" s="1"/>
      <c r="H19" s="1"/>
      <c r="I19" s="37"/>
      <c r="J19" s="42"/>
      <c r="K19" s="44"/>
      <c r="L19" s="5"/>
      <c r="M19" s="5"/>
      <c r="N19" s="37"/>
      <c r="O19" s="37"/>
      <c r="P19" s="37"/>
      <c r="Q19" s="37"/>
      <c r="R19" s="37"/>
      <c r="S19" s="37"/>
      <c r="T19" s="37"/>
      <c r="U19" s="37"/>
      <c r="V19" s="37"/>
      <c r="W19" s="37"/>
      <c r="X19" s="37"/>
      <c r="Y19" s="37"/>
      <c r="Z19" s="37"/>
      <c r="AA19" s="37"/>
      <c r="AB19" s="37"/>
      <c r="AC19" s="37"/>
      <c r="AD19" s="37"/>
      <c r="AE19" s="37"/>
      <c r="AF19" s="37"/>
      <c r="AG19" s="37"/>
      <c r="AH19" s="37"/>
    </row>
    <row r="20" spans="1:34" s="20" customFormat="1" ht="15" customHeight="1">
      <c r="A20" s="25" t="s">
        <v>270</v>
      </c>
      <c r="B20" s="37"/>
      <c r="C20" s="1"/>
      <c r="D20" s="1"/>
      <c r="E20" s="1"/>
      <c r="F20" s="1"/>
      <c r="G20" s="1"/>
      <c r="H20" s="1"/>
      <c r="I20" s="37"/>
      <c r="J20" s="47"/>
      <c r="K20" s="10"/>
      <c r="L20" s="37"/>
      <c r="M20" s="5"/>
      <c r="N20" s="37"/>
      <c r="O20" s="37"/>
      <c r="P20" s="37"/>
      <c r="Q20" s="37"/>
      <c r="R20" s="37"/>
      <c r="S20" s="37"/>
      <c r="T20" s="37"/>
      <c r="U20" s="37"/>
      <c r="V20" s="37"/>
      <c r="W20" s="37"/>
      <c r="X20" s="37"/>
      <c r="Y20" s="37"/>
      <c r="Z20" s="37"/>
      <c r="AA20" s="37"/>
      <c r="AB20" s="37"/>
      <c r="AC20" s="37"/>
      <c r="AD20" s="37"/>
      <c r="AE20" s="37"/>
      <c r="AF20" s="37"/>
      <c r="AG20" s="37"/>
      <c r="AH20" s="37"/>
    </row>
    <row r="21" spans="1:34" s="20" customFormat="1" ht="15" customHeight="1">
      <c r="A21" s="25">
        <f>COUNTIF(C50:C61,C64)</f>
        <v>3</v>
      </c>
      <c r="B21" s="37"/>
      <c r="C21" s="1"/>
      <c r="D21" s="1"/>
      <c r="E21" s="1"/>
      <c r="F21" s="1"/>
      <c r="G21" s="1"/>
      <c r="H21" s="1"/>
      <c r="I21" s="37"/>
      <c r="J21" s="47"/>
      <c r="K21" s="6"/>
      <c r="L21" s="37"/>
      <c r="M21" s="5"/>
      <c r="N21" s="37"/>
      <c r="O21" s="37"/>
      <c r="P21" s="37"/>
      <c r="Q21" s="37"/>
      <c r="R21" s="37"/>
      <c r="S21" s="37"/>
      <c r="T21" s="37"/>
      <c r="U21" s="37"/>
      <c r="V21" s="37"/>
      <c r="W21" s="37"/>
      <c r="X21" s="37"/>
      <c r="Y21" s="37"/>
      <c r="Z21" s="37"/>
      <c r="AA21" s="37"/>
      <c r="AB21" s="37"/>
      <c r="AC21" s="37"/>
      <c r="AD21" s="37"/>
      <c r="AE21" s="37"/>
      <c r="AF21" s="37"/>
      <c r="AG21" s="37"/>
      <c r="AH21" s="37"/>
    </row>
    <row r="22" spans="1:34" s="20" customFormat="1" ht="15" customHeight="1">
      <c r="A22" s="25" t="s">
        <v>199</v>
      </c>
      <c r="B22" s="37"/>
      <c r="C22" s="1"/>
      <c r="D22" s="1"/>
      <c r="E22" s="1"/>
      <c r="F22" s="1"/>
      <c r="G22" s="1"/>
      <c r="H22" s="1"/>
      <c r="I22" s="37"/>
      <c r="J22" s="36"/>
      <c r="K22" s="6"/>
      <c r="L22" s="48"/>
      <c r="M22" s="5"/>
      <c r="N22" s="37"/>
      <c r="O22" s="37"/>
      <c r="P22" s="37"/>
      <c r="Q22" s="37"/>
      <c r="R22" s="37"/>
      <c r="S22" s="37"/>
      <c r="T22" s="37"/>
      <c r="U22" s="37"/>
      <c r="V22" s="37"/>
      <c r="W22" s="37"/>
      <c r="X22" s="37"/>
      <c r="Y22" s="37"/>
      <c r="Z22" s="37"/>
      <c r="AA22" s="37"/>
      <c r="AB22" s="37"/>
      <c r="AC22" s="37"/>
      <c r="AD22" s="37"/>
      <c r="AE22" s="37"/>
      <c r="AF22" s="37"/>
      <c r="AG22" s="37"/>
      <c r="AH22" s="37"/>
    </row>
    <row r="23" spans="1:34" s="20" customFormat="1" ht="15" customHeight="1">
      <c r="A23" s="25" t="s">
        <v>200</v>
      </c>
      <c r="B23" s="37"/>
      <c r="C23" s="1"/>
      <c r="D23" s="1"/>
      <c r="E23" s="1"/>
      <c r="F23" s="1"/>
      <c r="G23" s="1"/>
      <c r="H23" s="1"/>
      <c r="I23" s="37"/>
      <c r="J23" s="36"/>
      <c r="K23" s="49"/>
      <c r="L23" s="48"/>
      <c r="M23" s="5"/>
      <c r="N23" s="37"/>
      <c r="O23" s="37"/>
      <c r="P23" s="37"/>
      <c r="Q23" s="37"/>
      <c r="R23" s="37"/>
      <c r="S23" s="37"/>
      <c r="T23" s="37"/>
      <c r="U23" s="37"/>
      <c r="V23" s="37"/>
      <c r="W23" s="37"/>
      <c r="X23" s="37"/>
      <c r="Y23" s="37"/>
      <c r="Z23" s="37"/>
      <c r="AA23" s="37"/>
      <c r="AB23" s="37"/>
      <c r="AC23" s="37"/>
      <c r="AD23" s="37"/>
      <c r="AE23" s="37"/>
      <c r="AF23" s="37"/>
      <c r="AG23" s="37"/>
      <c r="AH23" s="37"/>
    </row>
    <row r="24" spans="1:34" s="20" customFormat="1" ht="15" customHeight="1">
      <c r="A24" s="27" t="s">
        <v>271</v>
      </c>
      <c r="B24" s="37"/>
      <c r="C24" s="1"/>
      <c r="D24" s="1"/>
      <c r="E24" s="1"/>
      <c r="F24" s="1"/>
      <c r="G24" s="1"/>
      <c r="H24" s="1"/>
      <c r="I24" s="37"/>
      <c r="J24" s="36"/>
      <c r="K24" s="37"/>
      <c r="L24" s="48"/>
      <c r="M24" s="5"/>
      <c r="N24" s="37"/>
      <c r="O24" s="37"/>
      <c r="P24" s="37"/>
      <c r="Q24" s="37"/>
      <c r="R24" s="37"/>
      <c r="S24" s="37"/>
      <c r="T24" s="37"/>
      <c r="U24" s="37"/>
      <c r="V24" s="37"/>
      <c r="W24" s="37"/>
      <c r="X24" s="37"/>
      <c r="Y24" s="37"/>
      <c r="Z24" s="37"/>
      <c r="AA24" s="37"/>
      <c r="AB24" s="37"/>
      <c r="AC24" s="37"/>
      <c r="AD24" s="37"/>
      <c r="AE24" s="37"/>
      <c r="AF24" s="37"/>
      <c r="AG24" s="37"/>
      <c r="AH24" s="36"/>
    </row>
    <row r="25" spans="1:34" s="20" customFormat="1" ht="15" customHeight="1">
      <c r="A25" s="25">
        <f>COUNTIFS(F50:F61,F64,G50:G61,G64)</f>
        <v>1</v>
      </c>
      <c r="B25" s="37"/>
      <c r="C25" s="1"/>
      <c r="D25" s="1"/>
      <c r="E25" s="1"/>
      <c r="F25" s="1"/>
      <c r="G25" s="1"/>
      <c r="H25" s="1"/>
      <c r="I25" s="37"/>
      <c r="J25" s="36"/>
      <c r="K25" s="37"/>
      <c r="L25" s="48"/>
      <c r="M25" s="5"/>
      <c r="N25" s="37"/>
      <c r="O25" s="37"/>
      <c r="P25" s="37"/>
      <c r="Q25" s="37"/>
      <c r="R25" s="37"/>
      <c r="S25" s="37"/>
      <c r="T25" s="37"/>
      <c r="U25" s="37"/>
      <c r="V25" s="37"/>
      <c r="W25" s="37"/>
      <c r="X25" s="37"/>
      <c r="Y25" s="37"/>
      <c r="Z25" s="37"/>
      <c r="AA25" s="37"/>
      <c r="AB25" s="37"/>
      <c r="AC25" s="37"/>
      <c r="AD25" s="37"/>
      <c r="AE25" s="37"/>
      <c r="AF25" s="37"/>
      <c r="AG25" s="37"/>
      <c r="AH25" s="36"/>
    </row>
    <row r="26" spans="1:34" s="20" customFormat="1" ht="15" customHeight="1">
      <c r="A26" s="25" t="s">
        <v>210</v>
      </c>
      <c r="B26" s="37"/>
      <c r="C26" s="1"/>
      <c r="D26" s="1"/>
      <c r="E26" s="1"/>
      <c r="F26" s="1"/>
      <c r="G26" s="1"/>
      <c r="H26" s="1"/>
      <c r="I26" s="37"/>
      <c r="J26" s="36"/>
      <c r="K26" s="37"/>
      <c r="L26" s="48"/>
      <c r="M26" s="5"/>
      <c r="N26" s="37"/>
      <c r="O26" s="37"/>
      <c r="P26" s="37"/>
      <c r="Q26" s="37"/>
      <c r="R26" s="37"/>
      <c r="S26" s="37"/>
      <c r="T26" s="37"/>
      <c r="U26" s="37"/>
      <c r="V26" s="37"/>
      <c r="W26" s="37"/>
      <c r="X26" s="37"/>
      <c r="Y26" s="37"/>
      <c r="Z26" s="37"/>
      <c r="AA26" s="37"/>
      <c r="AB26" s="37"/>
      <c r="AC26" s="37"/>
      <c r="AD26" s="37"/>
      <c r="AE26" s="37"/>
      <c r="AF26" s="37"/>
      <c r="AG26" s="37"/>
      <c r="AH26" s="36"/>
    </row>
    <row r="27" spans="1:34" s="20" customFormat="1" ht="15" customHeight="1">
      <c r="A27" s="25" t="s">
        <v>204</v>
      </c>
      <c r="B27" s="37"/>
      <c r="C27" s="1"/>
      <c r="D27" s="1"/>
      <c r="E27" s="1"/>
      <c r="F27" s="1"/>
      <c r="G27" s="1"/>
      <c r="H27" s="1"/>
      <c r="I27" s="37"/>
      <c r="J27" s="36"/>
      <c r="K27" s="37"/>
      <c r="L27" s="48"/>
      <c r="M27" s="5"/>
      <c r="N27" s="37"/>
      <c r="O27" s="37"/>
      <c r="P27" s="37"/>
      <c r="Q27" s="37"/>
      <c r="R27" s="37"/>
      <c r="S27" s="37"/>
      <c r="T27" s="37"/>
      <c r="U27" s="37"/>
      <c r="V27" s="37"/>
      <c r="W27" s="37"/>
      <c r="X27" s="37"/>
      <c r="Y27" s="37"/>
      <c r="Z27" s="37"/>
      <c r="AA27" s="37"/>
      <c r="AB27" s="37"/>
      <c r="AC27" s="37"/>
      <c r="AD27" s="37"/>
      <c r="AE27" s="37"/>
      <c r="AF27" s="37"/>
      <c r="AG27" s="37"/>
      <c r="AH27" s="36"/>
    </row>
    <row r="28" spans="1:34" s="20" customFormat="1" ht="15" customHeight="1">
      <c r="A28" s="25" t="s">
        <v>211</v>
      </c>
      <c r="B28" s="37"/>
      <c r="C28" s="1"/>
      <c r="D28" s="1"/>
      <c r="E28" s="1"/>
      <c r="F28" s="1"/>
      <c r="G28" s="1"/>
      <c r="H28" s="1"/>
      <c r="I28" s="37"/>
      <c r="J28" s="36"/>
      <c r="K28" s="37"/>
      <c r="L28" s="48"/>
      <c r="M28" s="37"/>
      <c r="N28" s="37"/>
      <c r="O28" s="37"/>
      <c r="P28" s="37"/>
      <c r="Q28" s="37"/>
      <c r="R28" s="37"/>
      <c r="S28" s="37"/>
      <c r="T28" s="37"/>
      <c r="U28" s="37"/>
      <c r="V28" s="37"/>
      <c r="W28" s="37"/>
      <c r="X28" s="37"/>
      <c r="Y28" s="37"/>
      <c r="Z28" s="37"/>
      <c r="AA28" s="37"/>
      <c r="AB28" s="37"/>
      <c r="AC28" s="37"/>
      <c r="AD28" s="37"/>
      <c r="AE28" s="37"/>
      <c r="AF28" s="37"/>
      <c r="AG28" s="37"/>
      <c r="AH28" s="36"/>
    </row>
    <row r="29" spans="1:34" s="20" customFormat="1" ht="15" customHeight="1">
      <c r="A29" s="25" t="s">
        <v>212</v>
      </c>
      <c r="B29" s="37"/>
      <c r="C29" s="1"/>
      <c r="D29" s="1"/>
      <c r="E29" s="1"/>
      <c r="F29" s="1"/>
      <c r="G29" s="1"/>
      <c r="H29" s="1"/>
      <c r="I29" s="37"/>
      <c r="J29" s="36"/>
      <c r="K29" s="37"/>
      <c r="L29" s="48"/>
      <c r="M29" s="37"/>
      <c r="N29" s="37"/>
      <c r="O29" s="37"/>
      <c r="P29" s="37"/>
      <c r="Q29" s="37"/>
      <c r="R29" s="37"/>
      <c r="S29" s="37"/>
      <c r="T29" s="37"/>
      <c r="U29" s="37"/>
      <c r="V29" s="37"/>
      <c r="W29" s="37"/>
      <c r="X29" s="37"/>
      <c r="Y29" s="37"/>
      <c r="Z29" s="37"/>
      <c r="AA29" s="37"/>
      <c r="AB29" s="37"/>
      <c r="AC29" s="37"/>
      <c r="AD29" s="37"/>
      <c r="AE29" s="37"/>
      <c r="AF29" s="37"/>
      <c r="AG29" s="37"/>
      <c r="AH29" s="36"/>
    </row>
    <row r="30" spans="1:34" s="20" customFormat="1" ht="15" customHeight="1">
      <c r="A30" s="25" t="s">
        <v>10</v>
      </c>
      <c r="B30" s="37"/>
      <c r="C30" s="1"/>
      <c r="D30" s="1"/>
      <c r="E30" s="1"/>
      <c r="F30" s="1"/>
      <c r="G30" s="1"/>
      <c r="H30" s="1"/>
      <c r="I30" s="37"/>
      <c r="J30" s="37"/>
      <c r="K30" s="37"/>
      <c r="L30" s="37"/>
      <c r="M30" s="37"/>
      <c r="N30" s="37"/>
      <c r="O30" s="37"/>
      <c r="P30" s="37"/>
      <c r="Q30" s="37"/>
      <c r="R30" s="37"/>
      <c r="S30" s="37"/>
      <c r="T30" s="37"/>
      <c r="U30" s="37"/>
      <c r="V30" s="37"/>
      <c r="W30" s="37"/>
      <c r="X30" s="37"/>
      <c r="Y30" s="37"/>
      <c r="Z30" s="37"/>
      <c r="AA30" s="37"/>
      <c r="AB30" s="36"/>
      <c r="AC30" s="37"/>
      <c r="AD30" s="36"/>
      <c r="AE30" s="37"/>
      <c r="AF30" s="37"/>
      <c r="AG30" s="37"/>
      <c r="AH30" s="36"/>
    </row>
    <row r="31" spans="1:34" s="20" customFormat="1" ht="15" customHeight="1">
      <c r="A31" s="25" t="s">
        <v>22</v>
      </c>
      <c r="B31" s="37"/>
      <c r="C31" s="1"/>
      <c r="D31" s="1"/>
      <c r="E31" s="1"/>
      <c r="F31" s="1"/>
      <c r="G31" s="1"/>
      <c r="H31" s="1"/>
      <c r="I31" s="37"/>
      <c r="J31" s="37"/>
      <c r="K31" s="37"/>
      <c r="L31" s="37"/>
      <c r="M31" s="37"/>
      <c r="N31" s="5"/>
      <c r="O31" s="37"/>
      <c r="P31" s="37"/>
      <c r="Q31" s="37"/>
      <c r="R31" s="37"/>
      <c r="S31" s="37"/>
      <c r="T31" s="37"/>
      <c r="U31" s="37"/>
      <c r="V31" s="37"/>
      <c r="W31" s="37"/>
      <c r="X31" s="37"/>
      <c r="Y31" s="37"/>
      <c r="Z31" s="37"/>
      <c r="AA31" s="37"/>
      <c r="AB31" s="36"/>
      <c r="AC31" s="37"/>
      <c r="AD31" s="36"/>
      <c r="AE31" s="37"/>
      <c r="AF31" s="37"/>
      <c r="AG31" s="37"/>
      <c r="AH31" s="36"/>
    </row>
    <row r="32" spans="1:34" s="20" customFormat="1" ht="15" customHeight="1">
      <c r="A32" s="24" t="s">
        <v>213</v>
      </c>
      <c r="B32" s="37"/>
      <c r="C32" s="1"/>
      <c r="D32" s="1"/>
      <c r="E32" s="1"/>
      <c r="F32" s="1"/>
      <c r="G32" s="1"/>
      <c r="H32" s="1"/>
      <c r="I32" s="37"/>
      <c r="J32" s="37"/>
      <c r="K32" s="37"/>
      <c r="L32" s="37"/>
      <c r="M32" s="37"/>
      <c r="N32" s="5"/>
      <c r="O32" s="37"/>
      <c r="P32" s="37"/>
      <c r="Q32" s="37"/>
      <c r="R32" s="37"/>
      <c r="S32" s="37"/>
      <c r="T32" s="37"/>
      <c r="U32" s="37"/>
      <c r="V32" s="37"/>
      <c r="W32" s="37"/>
      <c r="X32" s="37"/>
      <c r="Y32" s="37"/>
      <c r="Z32" s="37"/>
      <c r="AA32" s="37"/>
      <c r="AB32" s="36"/>
      <c r="AC32" s="37"/>
      <c r="AD32" s="36"/>
      <c r="AE32" s="37"/>
      <c r="AF32" s="37"/>
      <c r="AG32" s="37"/>
      <c r="AH32" s="36"/>
    </row>
    <row r="33" spans="1:34" s="20" customFormat="1" ht="15" customHeight="1">
      <c r="A33" s="86" t="s">
        <v>274</v>
      </c>
      <c r="B33" s="37"/>
      <c r="C33" s="1"/>
      <c r="D33" s="1"/>
      <c r="E33" s="1"/>
      <c r="F33" s="1"/>
      <c r="G33" s="1"/>
      <c r="H33" s="1"/>
      <c r="I33" s="37"/>
      <c r="J33" s="37"/>
      <c r="K33" s="37"/>
      <c r="L33" s="37"/>
      <c r="M33" s="37"/>
      <c r="N33" s="37"/>
      <c r="O33" s="37"/>
      <c r="P33" s="37"/>
      <c r="Q33" s="37"/>
      <c r="R33" s="37"/>
      <c r="S33" s="37"/>
      <c r="T33" s="37"/>
      <c r="U33" s="37"/>
      <c r="V33" s="37"/>
      <c r="W33" s="37"/>
      <c r="X33" s="37"/>
      <c r="Y33" s="37"/>
      <c r="Z33" s="37"/>
      <c r="AA33" s="37"/>
      <c r="AB33" s="36"/>
      <c r="AC33" s="37"/>
      <c r="AD33" s="36"/>
      <c r="AE33" s="37"/>
      <c r="AF33" s="37"/>
      <c r="AG33" s="37"/>
      <c r="AH33" s="36"/>
    </row>
    <row r="34" spans="1:34" s="20" customFormat="1" ht="15" customHeight="1">
      <c r="A34" s="24" t="s">
        <v>10</v>
      </c>
      <c r="B34" s="37"/>
      <c r="C34" s="1"/>
      <c r="D34" s="1"/>
      <c r="E34" s="1"/>
      <c r="F34" s="1"/>
      <c r="G34" s="1"/>
      <c r="H34" s="1"/>
      <c r="I34" s="37"/>
      <c r="J34" s="37"/>
      <c r="K34" s="37"/>
      <c r="L34" s="37"/>
      <c r="M34" s="37"/>
      <c r="N34" s="37"/>
      <c r="O34" s="37"/>
      <c r="P34" s="37"/>
      <c r="Q34" s="37"/>
      <c r="R34" s="37"/>
      <c r="S34" s="37"/>
      <c r="T34" s="37"/>
      <c r="U34" s="37"/>
      <c r="V34" s="37"/>
      <c r="W34" s="37"/>
      <c r="X34" s="37"/>
      <c r="Y34" s="37"/>
      <c r="Z34" s="37"/>
      <c r="AA34" s="37"/>
      <c r="AB34" s="36"/>
      <c r="AC34" s="37"/>
      <c r="AD34" s="36"/>
      <c r="AE34" s="37"/>
      <c r="AF34" s="37"/>
      <c r="AG34" s="37"/>
      <c r="AH34" s="36"/>
    </row>
    <row r="35" spans="1:34" s="20" customFormat="1" ht="15" customHeight="1">
      <c r="A35" s="24" t="s">
        <v>22</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6"/>
      <c r="AC35" s="37"/>
      <c r="AD35" s="36"/>
      <c r="AE35" s="37"/>
      <c r="AF35" s="37"/>
      <c r="AG35" s="37"/>
      <c r="AH35" s="36"/>
    </row>
    <row r="36" spans="1:34">
      <c r="A36" s="9" t="s">
        <v>214</v>
      </c>
      <c r="B36" s="9"/>
      <c r="C36" s="37"/>
      <c r="D36" s="37"/>
      <c r="E36" s="37"/>
      <c r="F36" s="37"/>
      <c r="G36" s="37"/>
      <c r="H36" s="37"/>
      <c r="I36" s="37"/>
      <c r="J36" s="37"/>
      <c r="K36" s="37"/>
      <c r="L36" s="37"/>
      <c r="M36" s="37"/>
      <c r="N36" s="37"/>
      <c r="O36" s="37"/>
      <c r="P36" s="37"/>
      <c r="Q36" s="36"/>
      <c r="R36" s="36"/>
      <c r="S36" s="36"/>
      <c r="T36" s="36"/>
      <c r="U36" s="36"/>
      <c r="V36" s="36"/>
      <c r="W36" s="36"/>
      <c r="X36" s="36"/>
      <c r="Y36" s="36"/>
      <c r="Z36" s="36"/>
      <c r="AA36" s="36"/>
      <c r="AB36" s="36"/>
      <c r="AC36" s="36"/>
      <c r="AD36" s="36"/>
      <c r="AE36" s="36"/>
      <c r="AF36" s="36"/>
      <c r="AG36" s="36"/>
      <c r="AH36" s="36"/>
    </row>
    <row r="37" spans="1:34">
      <c r="A37" s="9" t="s">
        <v>215</v>
      </c>
      <c r="B37" s="9"/>
      <c r="C37" s="37"/>
      <c r="D37" s="37"/>
      <c r="E37" s="37"/>
      <c r="F37" s="37"/>
      <c r="G37" s="37"/>
      <c r="H37" s="37"/>
      <c r="I37" s="37"/>
      <c r="J37" s="37"/>
      <c r="K37" s="37"/>
      <c r="L37" s="37"/>
      <c r="M37" s="37"/>
      <c r="N37" s="37"/>
      <c r="O37" s="37"/>
      <c r="P37" s="37"/>
      <c r="Q37" s="36"/>
      <c r="R37" s="36"/>
      <c r="S37" s="36"/>
      <c r="T37" s="36"/>
      <c r="U37" s="36"/>
      <c r="V37" s="36"/>
      <c r="W37" s="36"/>
      <c r="X37" s="36"/>
      <c r="Y37" s="36"/>
      <c r="Z37" s="36"/>
      <c r="AA37" s="36"/>
      <c r="AB37" s="36"/>
      <c r="AC37" s="36"/>
      <c r="AD37" s="36"/>
      <c r="AE37" s="36"/>
      <c r="AF37" s="36"/>
      <c r="AG37" s="36"/>
      <c r="AH37" s="36"/>
    </row>
    <row r="38" spans="1:34">
      <c r="A38" s="9">
        <f>SUMIF(D118:D122,"&gt;=50")</f>
        <v>200</v>
      </c>
      <c r="B38" s="9"/>
      <c r="C38" s="37"/>
      <c r="D38" s="37"/>
      <c r="E38" s="37"/>
      <c r="F38" s="37"/>
      <c r="G38" s="37"/>
      <c r="H38" s="37"/>
      <c r="I38" s="37"/>
      <c r="J38" s="37"/>
      <c r="K38" s="37"/>
      <c r="L38" s="37"/>
      <c r="M38" s="37"/>
      <c r="N38" s="37"/>
      <c r="O38" s="37"/>
      <c r="P38" s="37"/>
      <c r="Q38" s="36"/>
      <c r="R38" s="36"/>
      <c r="S38" s="36"/>
      <c r="T38" s="36"/>
      <c r="U38" s="36"/>
      <c r="V38" s="36"/>
      <c r="W38" s="36"/>
      <c r="X38" s="36"/>
      <c r="Y38" s="36"/>
      <c r="Z38" s="36"/>
      <c r="AA38" s="36"/>
      <c r="AB38" s="36"/>
      <c r="AC38" s="36"/>
      <c r="AD38" s="36"/>
      <c r="AE38" s="36"/>
      <c r="AF38" s="36"/>
      <c r="AG38" s="36"/>
      <c r="AH38" s="36"/>
    </row>
    <row r="39" spans="1:34">
      <c r="A39" s="9" t="s">
        <v>216</v>
      </c>
      <c r="B39" s="9"/>
      <c r="C39" s="37"/>
      <c r="D39" s="37"/>
      <c r="E39" s="37"/>
      <c r="F39" s="37"/>
      <c r="G39" s="37"/>
      <c r="H39" s="37"/>
      <c r="I39" s="37"/>
      <c r="J39" s="37"/>
      <c r="K39" s="37"/>
      <c r="L39" s="37"/>
      <c r="M39" s="37"/>
      <c r="N39" s="37"/>
      <c r="O39" s="37"/>
      <c r="P39" s="37"/>
      <c r="Q39" s="36"/>
      <c r="R39" s="36"/>
      <c r="S39" s="36"/>
      <c r="T39" s="36"/>
      <c r="U39" s="36"/>
      <c r="V39" s="36"/>
      <c r="W39" s="36"/>
      <c r="X39" s="36"/>
      <c r="Y39" s="36"/>
      <c r="Z39" s="36"/>
      <c r="AA39" s="36"/>
      <c r="AB39" s="36"/>
      <c r="AC39" s="36"/>
      <c r="AD39" s="36"/>
      <c r="AE39" s="36"/>
      <c r="AF39" s="36"/>
      <c r="AG39" s="36"/>
      <c r="AH39" s="36"/>
    </row>
    <row r="40" spans="1:34" ht="15" customHeight="1">
      <c r="A40" s="35" t="s">
        <v>272</v>
      </c>
      <c r="B40" s="9"/>
      <c r="C40" s="37"/>
      <c r="D40" s="37"/>
      <c r="E40" s="37"/>
      <c r="F40" s="37"/>
      <c r="G40" s="37"/>
      <c r="H40" s="37"/>
      <c r="I40" s="37"/>
      <c r="J40" s="37"/>
      <c r="K40" s="37"/>
      <c r="L40" s="37"/>
      <c r="M40" s="37"/>
      <c r="N40" s="37"/>
      <c r="O40" s="37"/>
      <c r="P40" s="37"/>
      <c r="Q40" s="36"/>
      <c r="R40" s="36"/>
      <c r="S40" s="36"/>
      <c r="T40" s="36"/>
      <c r="U40" s="36"/>
      <c r="V40" s="36"/>
      <c r="W40" s="36"/>
      <c r="X40" s="36"/>
      <c r="Y40" s="36"/>
      <c r="Z40" s="36"/>
      <c r="AA40" s="36"/>
      <c r="AB40" s="36"/>
      <c r="AC40" s="36"/>
      <c r="AD40" s="36"/>
      <c r="AE40" s="36"/>
      <c r="AF40" s="36"/>
      <c r="AG40" s="36"/>
      <c r="AH40" s="36"/>
    </row>
    <row r="41" spans="1:34" ht="15" customHeight="1">
      <c r="A41" s="35" t="s">
        <v>273</v>
      </c>
      <c r="B41" s="9"/>
      <c r="C41" s="37"/>
      <c r="D41" s="37"/>
      <c r="E41" s="37"/>
      <c r="F41" s="37"/>
      <c r="G41" s="37"/>
      <c r="H41" s="37"/>
      <c r="I41" s="37"/>
      <c r="J41" s="37"/>
      <c r="K41" s="37"/>
      <c r="L41" s="37"/>
      <c r="M41" s="37"/>
      <c r="N41" s="37"/>
      <c r="O41" s="37"/>
      <c r="P41" s="37"/>
      <c r="Q41" s="36"/>
      <c r="R41" s="36"/>
      <c r="S41" s="36"/>
      <c r="T41" s="36"/>
      <c r="U41" s="36"/>
      <c r="V41" s="36"/>
      <c r="W41" s="36"/>
      <c r="X41" s="36"/>
      <c r="Y41" s="36"/>
      <c r="Z41" s="36"/>
      <c r="AA41" s="36"/>
      <c r="AB41" s="36"/>
      <c r="AC41" s="36"/>
      <c r="AD41" s="36"/>
      <c r="AE41" s="36"/>
      <c r="AF41" s="36"/>
      <c r="AG41" s="36"/>
      <c r="AH41" s="36"/>
    </row>
    <row r="42" spans="1:34">
      <c r="A42" s="9" t="s">
        <v>217</v>
      </c>
      <c r="B42" s="9"/>
      <c r="C42" s="37"/>
      <c r="D42" s="37"/>
      <c r="E42" s="37"/>
      <c r="F42" s="37"/>
      <c r="G42" s="37"/>
      <c r="H42" s="37"/>
      <c r="I42" s="37"/>
      <c r="J42" s="37"/>
      <c r="K42" s="37"/>
      <c r="L42" s="37"/>
      <c r="M42" s="37"/>
      <c r="N42" s="37"/>
      <c r="O42" s="37"/>
      <c r="P42" s="37"/>
      <c r="Q42" s="36"/>
      <c r="R42" s="36"/>
      <c r="S42" s="36"/>
      <c r="T42" s="36"/>
      <c r="U42" s="36"/>
      <c r="V42" s="36"/>
      <c r="W42" s="36"/>
      <c r="X42" s="36"/>
      <c r="Y42" s="36"/>
      <c r="Z42" s="36"/>
      <c r="AA42" s="36"/>
      <c r="AB42" s="36"/>
      <c r="AC42" s="36"/>
      <c r="AD42" s="36"/>
      <c r="AE42" s="36"/>
      <c r="AF42" s="36"/>
      <c r="AG42" s="36"/>
      <c r="AH42" s="36"/>
    </row>
    <row r="43" spans="1:34">
      <c r="A43" s="9" t="s">
        <v>23</v>
      </c>
      <c r="B43" s="9"/>
      <c r="C43" s="37"/>
      <c r="D43" s="37"/>
      <c r="E43" s="37"/>
      <c r="F43" s="37"/>
      <c r="G43" s="37"/>
      <c r="H43" s="37"/>
      <c r="I43" s="37"/>
      <c r="J43" s="37"/>
      <c r="K43" s="37"/>
      <c r="L43" s="37"/>
      <c r="M43" s="37"/>
      <c r="N43" s="37"/>
      <c r="O43" s="37"/>
      <c r="P43" s="37"/>
      <c r="Q43" s="36"/>
      <c r="R43" s="36"/>
      <c r="S43" s="36"/>
      <c r="T43" s="36"/>
      <c r="U43" s="36"/>
      <c r="V43" s="36"/>
      <c r="W43" s="36"/>
      <c r="X43" s="36"/>
      <c r="Y43" s="36"/>
      <c r="Z43" s="36"/>
      <c r="AA43" s="36"/>
      <c r="AB43" s="36"/>
      <c r="AC43" s="36"/>
      <c r="AD43" s="36"/>
      <c r="AE43" s="36"/>
      <c r="AF43" s="36"/>
      <c r="AG43" s="36"/>
      <c r="AH43" s="36"/>
    </row>
    <row r="44" spans="1:34">
      <c r="A44" s="9" t="s">
        <v>98</v>
      </c>
      <c r="B44" s="9"/>
      <c r="C44" s="37"/>
      <c r="D44" s="37"/>
      <c r="E44" s="37"/>
      <c r="F44" s="37"/>
      <c r="G44" s="37"/>
      <c r="H44" s="37"/>
      <c r="I44" s="37"/>
      <c r="J44" s="37"/>
      <c r="K44" s="37"/>
      <c r="L44" s="37"/>
      <c r="M44" s="37"/>
      <c r="N44" s="37"/>
      <c r="O44" s="37"/>
      <c r="P44" s="37"/>
      <c r="Q44" s="36"/>
      <c r="R44" s="36"/>
      <c r="S44" s="36"/>
      <c r="T44" s="36"/>
      <c r="U44" s="36"/>
      <c r="V44" s="36"/>
      <c r="W44" s="36"/>
      <c r="X44" s="36"/>
      <c r="Y44" s="36"/>
      <c r="Z44" s="36"/>
      <c r="AA44" s="36"/>
      <c r="AB44" s="36"/>
      <c r="AC44" s="36"/>
      <c r="AD44" s="36"/>
      <c r="AE44" s="36"/>
      <c r="AF44" s="36"/>
      <c r="AG44" s="36"/>
      <c r="AH44" s="36"/>
    </row>
    <row r="45" spans="1:34">
      <c r="A45" s="9" t="s">
        <v>218</v>
      </c>
      <c r="B45" s="9"/>
      <c r="C45" s="37"/>
      <c r="D45" s="37"/>
      <c r="E45" s="37"/>
      <c r="F45" s="37"/>
      <c r="G45" s="37"/>
      <c r="H45" s="37"/>
      <c r="I45" s="37"/>
      <c r="J45" s="37"/>
      <c r="K45" s="37"/>
      <c r="L45" s="37"/>
      <c r="M45" s="37"/>
      <c r="N45" s="37"/>
      <c r="O45" s="37"/>
      <c r="P45" s="37"/>
      <c r="Q45" s="36"/>
      <c r="R45" s="36"/>
      <c r="S45" s="36"/>
      <c r="T45" s="36"/>
      <c r="U45" s="36"/>
      <c r="V45" s="36"/>
      <c r="W45" s="36"/>
      <c r="X45" s="36"/>
      <c r="Y45" s="36"/>
      <c r="Z45" s="36"/>
      <c r="AA45" s="36"/>
      <c r="AB45" s="36"/>
      <c r="AC45" s="36"/>
      <c r="AD45" s="36"/>
      <c r="AE45" s="36"/>
      <c r="AF45" s="36"/>
      <c r="AG45" s="36"/>
      <c r="AH45" s="36"/>
    </row>
    <row r="46" spans="1:34">
      <c r="A46" s="9" t="s">
        <v>219</v>
      </c>
      <c r="B46" s="9"/>
      <c r="C46" s="37"/>
      <c r="D46" s="37"/>
      <c r="E46" s="37"/>
      <c r="F46" s="37"/>
      <c r="G46" s="37"/>
      <c r="H46" s="37"/>
      <c r="I46" s="37"/>
      <c r="J46" s="37"/>
      <c r="K46" s="37"/>
      <c r="L46" s="37"/>
      <c r="M46" s="37"/>
      <c r="N46" s="37"/>
      <c r="O46" s="37"/>
      <c r="P46" s="37"/>
      <c r="Q46" s="36"/>
      <c r="R46" s="36"/>
      <c r="S46" s="36"/>
      <c r="T46" s="36"/>
      <c r="U46" s="36"/>
      <c r="V46" s="36"/>
      <c r="W46" s="36"/>
      <c r="X46" s="36"/>
      <c r="Y46" s="36"/>
      <c r="Z46" s="36"/>
      <c r="AA46" s="36"/>
      <c r="AB46" s="36"/>
      <c r="AC46" s="36"/>
      <c r="AD46" s="36"/>
      <c r="AE46" s="36"/>
      <c r="AF46" s="36"/>
      <c r="AG46" s="36"/>
      <c r="AH46" s="36"/>
    </row>
    <row r="47" spans="1:34">
      <c r="A47" s="9" t="s">
        <v>220</v>
      </c>
      <c r="B47" s="9"/>
      <c r="C47" s="37"/>
      <c r="D47" s="37"/>
      <c r="E47" s="37"/>
      <c r="F47" s="37"/>
      <c r="G47" s="37"/>
      <c r="H47" s="37"/>
      <c r="I47" s="37"/>
      <c r="J47" s="37"/>
      <c r="K47" s="37"/>
      <c r="L47" s="37"/>
      <c r="M47" s="37"/>
      <c r="N47" s="37"/>
      <c r="O47" s="37"/>
      <c r="P47" s="37"/>
      <c r="Q47" s="36"/>
      <c r="R47" s="36"/>
      <c r="S47" s="36"/>
      <c r="T47" s="36"/>
      <c r="U47" s="36"/>
      <c r="V47" s="36"/>
      <c r="W47" s="36"/>
      <c r="X47" s="36"/>
      <c r="Y47" s="36"/>
      <c r="Z47" s="36"/>
      <c r="AA47" s="36"/>
      <c r="AB47" s="36"/>
      <c r="AC47" s="36"/>
      <c r="AD47" s="36"/>
      <c r="AE47" s="36"/>
      <c r="AF47" s="36"/>
      <c r="AG47" s="36"/>
      <c r="AH47" s="36"/>
    </row>
    <row r="48" spans="1:34">
      <c r="A48" s="9" t="s">
        <v>221</v>
      </c>
      <c r="B48" s="9"/>
      <c r="C48" s="37"/>
      <c r="D48" s="37"/>
      <c r="E48" s="37"/>
      <c r="F48" s="37"/>
      <c r="G48" s="37"/>
      <c r="H48" s="37"/>
      <c r="I48" s="37"/>
      <c r="J48" s="37"/>
      <c r="K48" s="37"/>
      <c r="L48" s="37"/>
      <c r="M48" s="37"/>
      <c r="N48" s="37"/>
      <c r="O48" s="37"/>
      <c r="P48" s="37"/>
      <c r="Q48" s="36"/>
      <c r="R48" s="36"/>
      <c r="S48" s="36"/>
      <c r="T48" s="36"/>
      <c r="U48" s="36"/>
      <c r="V48" s="36"/>
      <c r="W48" s="36"/>
      <c r="X48" s="36"/>
      <c r="Y48" s="36"/>
      <c r="Z48" s="36"/>
      <c r="AA48" s="36"/>
      <c r="AB48" s="36"/>
      <c r="AC48" s="36"/>
      <c r="AD48" s="36"/>
      <c r="AE48" s="36"/>
      <c r="AF48" s="36"/>
      <c r="AG48" s="36"/>
      <c r="AH48" s="36"/>
    </row>
    <row r="49" spans="1:34">
      <c r="A49" s="9" t="s">
        <v>222</v>
      </c>
      <c r="B49" s="9"/>
      <c r="C49" s="7" t="s">
        <v>56</v>
      </c>
      <c r="D49" s="8" t="s">
        <v>72</v>
      </c>
      <c r="E49" s="38"/>
      <c r="F49" s="7" t="s">
        <v>56</v>
      </c>
      <c r="G49" s="7" t="s">
        <v>229</v>
      </c>
      <c r="H49" s="8" t="s">
        <v>72</v>
      </c>
      <c r="I49" s="37"/>
      <c r="J49" s="37"/>
      <c r="K49" s="37"/>
      <c r="L49" s="37"/>
      <c r="M49" s="37"/>
      <c r="N49" s="37"/>
      <c r="O49" s="37"/>
      <c r="P49" s="37"/>
      <c r="Q49" s="36"/>
      <c r="R49" s="36"/>
      <c r="S49" s="36"/>
      <c r="T49" s="36"/>
      <c r="U49" s="36"/>
      <c r="V49" s="36"/>
      <c r="W49" s="36"/>
      <c r="X49" s="36"/>
      <c r="Y49" s="36"/>
      <c r="Z49" s="36"/>
      <c r="AA49" s="36"/>
      <c r="AB49" s="36"/>
      <c r="AC49" s="36"/>
      <c r="AD49" s="36"/>
      <c r="AE49" s="36"/>
      <c r="AF49" s="36"/>
      <c r="AG49" s="36"/>
      <c r="AH49" s="36"/>
    </row>
    <row r="50" spans="1:34">
      <c r="A50" s="9" t="s">
        <v>223</v>
      </c>
      <c r="B50" s="9"/>
      <c r="C50" s="39" t="s">
        <v>57</v>
      </c>
      <c r="D50" s="40">
        <v>50</v>
      </c>
      <c r="E50" s="38"/>
      <c r="F50" s="39" t="s">
        <v>57</v>
      </c>
      <c r="G50" s="39" t="s">
        <v>230</v>
      </c>
      <c r="H50" s="40">
        <v>50</v>
      </c>
      <c r="I50" s="37"/>
      <c r="J50" s="37"/>
      <c r="K50" s="37"/>
      <c r="L50" s="37"/>
      <c r="M50" s="37"/>
      <c r="N50" s="37"/>
      <c r="O50" s="37"/>
      <c r="P50" s="37"/>
      <c r="Q50" s="36"/>
      <c r="R50" s="36"/>
      <c r="S50" s="36"/>
      <c r="T50" s="36"/>
      <c r="U50" s="36"/>
      <c r="V50" s="36"/>
      <c r="W50" s="36"/>
      <c r="X50" s="36"/>
      <c r="Y50" s="36"/>
      <c r="Z50" s="36"/>
      <c r="AA50" s="36"/>
      <c r="AB50" s="36"/>
      <c r="AC50" s="36"/>
      <c r="AD50" s="36"/>
      <c r="AE50" s="36"/>
      <c r="AF50" s="36"/>
      <c r="AG50" s="36"/>
      <c r="AH50" s="36"/>
    </row>
    <row r="51" spans="1:34">
      <c r="A51" s="9" t="s">
        <v>224</v>
      </c>
      <c r="B51" s="9"/>
      <c r="C51" s="39" t="s">
        <v>58</v>
      </c>
      <c r="D51" s="40">
        <v>20</v>
      </c>
      <c r="E51" s="38"/>
      <c r="F51" s="39" t="s">
        <v>58</v>
      </c>
      <c r="G51" s="39" t="s">
        <v>231</v>
      </c>
      <c r="H51" s="40">
        <v>20</v>
      </c>
      <c r="I51" s="37"/>
      <c r="J51" s="37"/>
      <c r="K51" s="37"/>
      <c r="L51" s="37"/>
      <c r="M51" s="37"/>
      <c r="N51" s="37"/>
      <c r="O51" s="37"/>
      <c r="P51" s="37"/>
      <c r="Q51" s="36"/>
      <c r="R51" s="36"/>
      <c r="S51" s="36"/>
      <c r="T51" s="36"/>
      <c r="U51" s="36"/>
      <c r="V51" s="36"/>
      <c r="W51" s="36"/>
      <c r="X51" s="36"/>
      <c r="Y51" s="36"/>
      <c r="Z51" s="36"/>
      <c r="AA51" s="36"/>
      <c r="AB51" s="36"/>
      <c r="AC51" s="36"/>
      <c r="AD51" s="36"/>
      <c r="AE51" s="36"/>
      <c r="AF51" s="36"/>
      <c r="AG51" s="36"/>
      <c r="AH51" s="36"/>
    </row>
    <row r="52" spans="1:34">
      <c r="A52" s="9" t="s">
        <v>225</v>
      </c>
      <c r="B52" s="9"/>
      <c r="C52" s="39" t="s">
        <v>59</v>
      </c>
      <c r="D52" s="40">
        <v>60</v>
      </c>
      <c r="E52" s="38"/>
      <c r="F52" s="39" t="s">
        <v>59</v>
      </c>
      <c r="G52" s="39" t="s">
        <v>232</v>
      </c>
      <c r="H52" s="40">
        <v>60</v>
      </c>
      <c r="I52" s="37"/>
      <c r="J52" s="37"/>
      <c r="K52" s="37"/>
      <c r="L52" s="37"/>
      <c r="M52" s="37"/>
      <c r="N52" s="37"/>
      <c r="O52" s="37"/>
      <c r="P52" s="37"/>
      <c r="Q52" s="36"/>
      <c r="R52" s="36"/>
      <c r="S52" s="36"/>
      <c r="T52" s="36"/>
      <c r="U52" s="36"/>
      <c r="V52" s="36"/>
      <c r="W52" s="36"/>
      <c r="X52" s="36"/>
      <c r="Y52" s="36"/>
      <c r="Z52" s="36"/>
      <c r="AA52" s="36"/>
      <c r="AB52" s="36"/>
      <c r="AC52" s="36"/>
      <c r="AD52" s="36"/>
      <c r="AE52" s="36"/>
      <c r="AF52" s="36"/>
      <c r="AG52" s="36"/>
      <c r="AH52" s="36"/>
    </row>
    <row r="53" spans="1:34">
      <c r="A53" s="9" t="s">
        <v>28</v>
      </c>
      <c r="B53" s="9"/>
      <c r="C53" s="39" t="s">
        <v>60</v>
      </c>
      <c r="D53" s="40">
        <v>40</v>
      </c>
      <c r="E53" s="38"/>
      <c r="F53" s="39" t="s">
        <v>60</v>
      </c>
      <c r="G53" s="39" t="s">
        <v>233</v>
      </c>
      <c r="H53" s="40">
        <v>40</v>
      </c>
      <c r="I53" s="37"/>
      <c r="J53" s="37"/>
      <c r="K53" s="37"/>
      <c r="L53" s="37"/>
      <c r="M53" s="37"/>
      <c r="N53" s="37"/>
      <c r="O53" s="37"/>
      <c r="P53" s="37"/>
      <c r="Q53" s="36"/>
      <c r="R53" s="36"/>
      <c r="S53" s="36"/>
      <c r="T53" s="36"/>
      <c r="U53" s="36"/>
      <c r="V53" s="36"/>
      <c r="W53" s="36"/>
      <c r="X53" s="36"/>
      <c r="Y53" s="36"/>
      <c r="Z53" s="36"/>
      <c r="AA53" s="36"/>
      <c r="AB53" s="36"/>
      <c r="AC53" s="36"/>
      <c r="AD53" s="36"/>
      <c r="AE53" s="36"/>
      <c r="AF53" s="36"/>
      <c r="AG53" s="36"/>
      <c r="AH53" s="36"/>
    </row>
    <row r="54" spans="1:34">
      <c r="A54" s="9" t="s">
        <v>54</v>
      </c>
      <c r="B54" s="9"/>
      <c r="C54" s="39" t="s">
        <v>57</v>
      </c>
      <c r="D54" s="40">
        <v>50</v>
      </c>
      <c r="E54" s="38"/>
      <c r="F54" s="39" t="s">
        <v>57</v>
      </c>
      <c r="G54" s="39" t="s">
        <v>234</v>
      </c>
      <c r="H54" s="40">
        <v>50</v>
      </c>
      <c r="I54" s="37"/>
      <c r="J54" s="37"/>
      <c r="K54" s="37"/>
      <c r="L54" s="37"/>
      <c r="M54" s="37"/>
      <c r="N54" s="37"/>
      <c r="O54" s="37"/>
      <c r="P54" s="37"/>
      <c r="Q54" s="36"/>
      <c r="R54" s="36"/>
      <c r="S54" s="36"/>
      <c r="T54" s="36"/>
      <c r="U54" s="36"/>
      <c r="V54" s="36"/>
      <c r="W54" s="36"/>
      <c r="X54" s="36"/>
      <c r="Y54" s="36"/>
      <c r="Z54" s="36"/>
      <c r="AA54" s="36"/>
      <c r="AB54" s="36"/>
      <c r="AC54" s="36"/>
      <c r="AD54" s="36"/>
      <c r="AE54" s="36"/>
      <c r="AF54" s="36"/>
      <c r="AG54" s="36"/>
      <c r="AH54" s="36"/>
    </row>
    <row r="55" spans="1:34">
      <c r="A55" s="9" t="s">
        <v>22</v>
      </c>
      <c r="B55" s="9"/>
      <c r="C55" s="39" t="s">
        <v>58</v>
      </c>
      <c r="D55" s="40">
        <v>20</v>
      </c>
      <c r="E55" s="38"/>
      <c r="F55" s="39" t="s">
        <v>58</v>
      </c>
      <c r="G55" s="39" t="s">
        <v>235</v>
      </c>
      <c r="H55" s="40">
        <v>20</v>
      </c>
      <c r="I55" s="37"/>
      <c r="J55" s="37"/>
      <c r="K55" s="37"/>
      <c r="L55" s="37"/>
      <c r="M55" s="37"/>
      <c r="N55" s="37"/>
      <c r="O55" s="37"/>
      <c r="P55" s="37"/>
      <c r="Q55" s="36"/>
      <c r="R55" s="36"/>
      <c r="S55" s="36"/>
      <c r="T55" s="36"/>
      <c r="U55" s="36"/>
      <c r="V55" s="36"/>
      <c r="W55" s="36"/>
      <c r="X55" s="36"/>
      <c r="Y55" s="36"/>
      <c r="Z55" s="36"/>
      <c r="AA55" s="36"/>
      <c r="AB55" s="36"/>
      <c r="AC55" s="36"/>
      <c r="AD55" s="36"/>
      <c r="AE55" s="36"/>
      <c r="AF55" s="36"/>
      <c r="AG55" s="36"/>
      <c r="AH55" s="36"/>
    </row>
    <row r="56" spans="1:34">
      <c r="B56" s="9"/>
      <c r="C56" s="39" t="s">
        <v>59</v>
      </c>
      <c r="D56" s="40">
        <v>60</v>
      </c>
      <c r="E56" s="38"/>
      <c r="F56" s="39" t="s">
        <v>59</v>
      </c>
      <c r="G56" s="39" t="s">
        <v>236</v>
      </c>
      <c r="H56" s="40">
        <v>60</v>
      </c>
      <c r="I56" s="37"/>
      <c r="J56" s="37"/>
      <c r="K56" s="37"/>
      <c r="L56" s="37"/>
      <c r="M56" s="37"/>
      <c r="N56" s="37"/>
      <c r="O56" s="37"/>
      <c r="P56" s="37"/>
      <c r="Q56" s="36"/>
      <c r="R56" s="36"/>
      <c r="S56" s="36"/>
      <c r="T56" s="36"/>
      <c r="U56" s="36"/>
      <c r="V56" s="36"/>
      <c r="W56" s="36"/>
      <c r="X56" s="36"/>
      <c r="Y56" s="36"/>
      <c r="Z56" s="36"/>
      <c r="AA56" s="36"/>
      <c r="AB56" s="36"/>
      <c r="AC56" s="36"/>
      <c r="AD56" s="36"/>
      <c r="AE56" s="36"/>
      <c r="AF56" s="36"/>
      <c r="AG56" s="36"/>
      <c r="AH56" s="36"/>
    </row>
    <row r="57" spans="1:34">
      <c r="B57" s="9"/>
      <c r="C57" s="39" t="s">
        <v>60</v>
      </c>
      <c r="D57" s="40">
        <v>40</v>
      </c>
      <c r="E57" s="38"/>
      <c r="F57" s="39" t="s">
        <v>60</v>
      </c>
      <c r="G57" s="39" t="s">
        <v>237</v>
      </c>
      <c r="H57" s="40">
        <v>40</v>
      </c>
      <c r="I57" s="37"/>
      <c r="J57" s="37"/>
      <c r="K57" s="37"/>
      <c r="L57" s="37"/>
      <c r="M57" s="37"/>
      <c r="N57" s="37"/>
      <c r="O57" s="37"/>
      <c r="P57" s="37"/>
      <c r="Q57" s="36"/>
      <c r="R57" s="36"/>
      <c r="S57" s="36"/>
      <c r="T57" s="36"/>
      <c r="U57" s="36"/>
      <c r="V57" s="36"/>
      <c r="W57" s="36"/>
      <c r="X57" s="36"/>
      <c r="Y57" s="36"/>
      <c r="Z57" s="36"/>
      <c r="AA57" s="36"/>
      <c r="AB57" s="36"/>
      <c r="AC57" s="36"/>
      <c r="AD57" s="36"/>
      <c r="AE57" s="36"/>
      <c r="AF57" s="36"/>
      <c r="AG57" s="36"/>
      <c r="AH57" s="36"/>
    </row>
    <row r="58" spans="1:34">
      <c r="B58" s="9"/>
      <c r="C58" s="39" t="s">
        <v>57</v>
      </c>
      <c r="D58" s="40">
        <v>50</v>
      </c>
      <c r="E58" s="38"/>
      <c r="F58" s="39" t="s">
        <v>57</v>
      </c>
      <c r="G58" s="39" t="s">
        <v>234</v>
      </c>
      <c r="H58" s="40">
        <v>50</v>
      </c>
      <c r="I58" s="37"/>
      <c r="J58" s="37"/>
      <c r="K58" s="37"/>
      <c r="L58" s="37"/>
      <c r="M58" s="37"/>
      <c r="N58" s="37"/>
      <c r="O58" s="37"/>
      <c r="P58" s="37"/>
      <c r="Q58" s="36"/>
      <c r="R58" s="36"/>
      <c r="S58" s="36"/>
      <c r="T58" s="36"/>
      <c r="U58" s="36"/>
      <c r="V58" s="36"/>
      <c r="W58" s="36"/>
      <c r="X58" s="36"/>
      <c r="Y58" s="36"/>
      <c r="Z58" s="36"/>
      <c r="AA58" s="36"/>
      <c r="AB58" s="36"/>
      <c r="AC58" s="36"/>
      <c r="AD58" s="36"/>
      <c r="AE58" s="36"/>
      <c r="AF58" s="36"/>
      <c r="AG58" s="36"/>
      <c r="AH58" s="36"/>
    </row>
    <row r="59" spans="1:34">
      <c r="B59" s="9"/>
      <c r="C59" s="39" t="s">
        <v>58</v>
      </c>
      <c r="D59" s="40">
        <v>20</v>
      </c>
      <c r="E59" s="38"/>
      <c r="F59" s="39" t="s">
        <v>58</v>
      </c>
      <c r="G59" s="39" t="s">
        <v>235</v>
      </c>
      <c r="H59" s="40">
        <v>20</v>
      </c>
      <c r="I59" s="37"/>
      <c r="J59" s="37"/>
      <c r="K59" s="37"/>
      <c r="L59" s="37"/>
      <c r="M59" s="37"/>
      <c r="N59" s="37"/>
      <c r="O59" s="37"/>
      <c r="P59" s="37"/>
      <c r="Q59" s="36"/>
      <c r="R59" s="36"/>
      <c r="S59" s="36"/>
      <c r="T59" s="36"/>
      <c r="U59" s="36"/>
      <c r="V59" s="36"/>
      <c r="W59" s="36"/>
      <c r="X59" s="36"/>
      <c r="Y59" s="36"/>
      <c r="Z59" s="36"/>
      <c r="AA59" s="36"/>
      <c r="AB59" s="36"/>
      <c r="AC59" s="36"/>
      <c r="AD59" s="36"/>
      <c r="AE59" s="36"/>
      <c r="AF59" s="36"/>
      <c r="AG59" s="36"/>
      <c r="AH59" s="36"/>
    </row>
    <row r="60" spans="1:34">
      <c r="B60" s="9"/>
      <c r="C60" s="39" t="s">
        <v>59</v>
      </c>
      <c r="D60" s="40">
        <v>60</v>
      </c>
      <c r="E60" s="38"/>
      <c r="F60" s="39" t="s">
        <v>59</v>
      </c>
      <c r="G60" s="39" t="s">
        <v>232</v>
      </c>
      <c r="H60" s="40">
        <v>60</v>
      </c>
      <c r="I60" s="37"/>
      <c r="J60" s="37"/>
      <c r="K60" s="37"/>
      <c r="L60" s="37"/>
      <c r="M60" s="37"/>
      <c r="N60" s="37"/>
      <c r="O60" s="37"/>
      <c r="P60" s="37"/>
      <c r="Q60" s="36"/>
      <c r="R60" s="36"/>
      <c r="S60" s="36"/>
      <c r="T60" s="36"/>
      <c r="U60" s="36"/>
      <c r="V60" s="36"/>
      <c r="W60" s="36"/>
      <c r="X60" s="36"/>
      <c r="Y60" s="36"/>
      <c r="Z60" s="36"/>
      <c r="AA60" s="36"/>
      <c r="AB60" s="36"/>
      <c r="AC60" s="36"/>
      <c r="AD60" s="36"/>
      <c r="AE60" s="36"/>
      <c r="AF60" s="36"/>
      <c r="AG60" s="36"/>
      <c r="AH60" s="36"/>
    </row>
    <row r="61" spans="1:34">
      <c r="B61" s="9"/>
      <c r="C61" s="39" t="s">
        <v>60</v>
      </c>
      <c r="D61" s="40">
        <v>40</v>
      </c>
      <c r="E61" s="38"/>
      <c r="F61" s="39" t="s">
        <v>60</v>
      </c>
      <c r="G61" s="39" t="s">
        <v>237</v>
      </c>
      <c r="H61" s="40">
        <v>40</v>
      </c>
      <c r="I61" s="37"/>
      <c r="J61" s="37"/>
      <c r="K61" s="37"/>
      <c r="L61" s="37"/>
      <c r="M61" s="37"/>
      <c r="N61" s="37"/>
      <c r="O61" s="37"/>
      <c r="P61" s="37"/>
      <c r="Q61" s="36"/>
      <c r="R61" s="36"/>
      <c r="S61" s="36"/>
      <c r="T61" s="36"/>
      <c r="U61" s="36"/>
      <c r="V61" s="36"/>
      <c r="W61" s="36"/>
      <c r="X61" s="36"/>
      <c r="Y61" s="36"/>
      <c r="Z61" s="36"/>
      <c r="AA61" s="36"/>
      <c r="AB61" s="36"/>
      <c r="AC61" s="36"/>
      <c r="AD61" s="36"/>
      <c r="AE61" s="36"/>
      <c r="AF61" s="36"/>
      <c r="AG61" s="36"/>
      <c r="AH61" s="36"/>
    </row>
    <row r="62" spans="1:34">
      <c r="B62" s="9"/>
      <c r="C62" s="21"/>
      <c r="D62" s="21"/>
      <c r="E62" s="21"/>
      <c r="F62" s="21"/>
      <c r="G62" s="21"/>
      <c r="H62" s="21"/>
      <c r="I62" s="37"/>
      <c r="J62" s="37"/>
      <c r="K62" s="37"/>
      <c r="L62" s="37"/>
      <c r="M62" s="37"/>
      <c r="N62" s="37"/>
      <c r="O62" s="37"/>
      <c r="P62" s="37"/>
      <c r="Q62" s="36"/>
      <c r="R62" s="36"/>
      <c r="S62" s="36"/>
      <c r="T62" s="36"/>
      <c r="U62" s="36"/>
      <c r="V62" s="36"/>
      <c r="W62" s="36"/>
      <c r="X62" s="36"/>
      <c r="Y62" s="36"/>
      <c r="Z62" s="36"/>
      <c r="AA62" s="36"/>
      <c r="AB62" s="36"/>
      <c r="AC62" s="36"/>
      <c r="AD62" s="36"/>
      <c r="AE62" s="36"/>
      <c r="AF62" s="36"/>
      <c r="AG62" s="36"/>
      <c r="AH62" s="36"/>
    </row>
    <row r="63" spans="1:34" ht="15.75" thickBot="1">
      <c r="B63" s="9"/>
      <c r="C63" s="37" t="s">
        <v>56</v>
      </c>
      <c r="D63" s="23" t="s">
        <v>228</v>
      </c>
      <c r="E63" s="38"/>
      <c r="F63" s="37" t="s">
        <v>56</v>
      </c>
      <c r="G63" s="37" t="s">
        <v>229</v>
      </c>
      <c r="H63" s="23" t="s">
        <v>240</v>
      </c>
      <c r="I63" s="37"/>
      <c r="J63" s="37"/>
      <c r="K63" s="37"/>
      <c r="L63" s="37"/>
      <c r="M63" s="37"/>
      <c r="N63" s="37"/>
      <c r="O63" s="37"/>
      <c r="P63" s="37"/>
      <c r="Q63" s="36"/>
      <c r="R63" s="36"/>
      <c r="S63" s="36"/>
      <c r="T63" s="36"/>
      <c r="U63" s="36"/>
      <c r="V63" s="36"/>
      <c r="W63" s="36"/>
      <c r="X63" s="36"/>
      <c r="Y63" s="36"/>
      <c r="Z63" s="36"/>
      <c r="AA63" s="36"/>
      <c r="AB63" s="36"/>
      <c r="AC63" s="36"/>
      <c r="AD63" s="36"/>
      <c r="AE63" s="36"/>
      <c r="AF63" s="36"/>
      <c r="AG63" s="36"/>
      <c r="AH63" s="36"/>
    </row>
    <row r="64" spans="1:34" ht="16.5" thickTop="1" thickBot="1">
      <c r="B64" s="9"/>
      <c r="C64" s="45" t="s">
        <v>57</v>
      </c>
      <c r="D64" s="46">
        <f>COUNTIF(C50:C61,C64)</f>
        <v>3</v>
      </c>
      <c r="E64" s="38"/>
      <c r="F64" s="45" t="s">
        <v>58</v>
      </c>
      <c r="G64" s="45" t="s">
        <v>231</v>
      </c>
      <c r="H64" s="41">
        <f>COUNTIFS(F50:F61,F64,G50:G61,G64)</f>
        <v>1</v>
      </c>
      <c r="I64" s="37"/>
      <c r="J64" s="37"/>
      <c r="K64" s="37"/>
      <c r="L64" s="37"/>
      <c r="M64" s="37"/>
      <c r="N64" s="37"/>
      <c r="O64" s="37"/>
      <c r="P64" s="37"/>
      <c r="Q64" s="36"/>
      <c r="R64" s="36"/>
      <c r="S64" s="36"/>
      <c r="T64" s="36"/>
      <c r="U64" s="36"/>
      <c r="V64" s="36"/>
      <c r="W64" s="36"/>
      <c r="X64" s="36"/>
      <c r="Y64" s="36"/>
      <c r="Z64" s="36"/>
      <c r="AA64" s="36"/>
      <c r="AB64" s="36"/>
      <c r="AC64" s="36"/>
      <c r="AD64" s="36"/>
      <c r="AE64" s="36"/>
      <c r="AF64" s="36"/>
      <c r="AG64" s="36"/>
      <c r="AH64" s="36"/>
    </row>
    <row r="65" spans="2:34" ht="15.75" thickTop="1">
      <c r="B65" s="9"/>
      <c r="C65" s="37"/>
      <c r="D65" s="37"/>
      <c r="E65" s="38"/>
      <c r="F65" s="37"/>
      <c r="G65" s="37"/>
      <c r="H65" s="37"/>
      <c r="I65" s="37"/>
      <c r="J65" s="37"/>
      <c r="K65" s="37"/>
      <c r="L65" s="37"/>
      <c r="M65" s="37"/>
      <c r="N65" s="37"/>
      <c r="O65" s="37"/>
      <c r="P65" s="37"/>
      <c r="Q65" s="36"/>
      <c r="R65" s="36"/>
      <c r="S65" s="36"/>
      <c r="T65" s="36"/>
      <c r="U65" s="36"/>
      <c r="V65" s="36"/>
      <c r="W65" s="36"/>
      <c r="X65" s="36"/>
      <c r="Y65" s="36"/>
      <c r="Z65" s="36"/>
      <c r="AA65" s="36"/>
      <c r="AB65" s="36"/>
      <c r="AC65" s="36"/>
      <c r="AD65" s="36"/>
      <c r="AE65" s="36"/>
      <c r="AF65" s="36"/>
      <c r="AG65" s="36"/>
      <c r="AH65" s="36"/>
    </row>
    <row r="66" spans="2:34">
      <c r="B66" s="9"/>
      <c r="C66" s="1"/>
      <c r="D66" s="1"/>
      <c r="E66" s="1"/>
      <c r="F66" s="1"/>
      <c r="G66" s="1"/>
      <c r="H66" s="1"/>
      <c r="I66" s="37"/>
      <c r="J66" s="37"/>
      <c r="K66" s="37"/>
      <c r="L66" s="37"/>
      <c r="M66" s="37"/>
      <c r="N66" s="37"/>
      <c r="O66" s="37"/>
      <c r="P66" s="37"/>
      <c r="Q66" s="36"/>
      <c r="R66" s="36"/>
      <c r="S66" s="36"/>
      <c r="T66" s="36"/>
      <c r="U66" s="36"/>
      <c r="V66" s="36"/>
      <c r="W66" s="36"/>
      <c r="X66" s="36"/>
      <c r="Y66" s="36"/>
      <c r="Z66" s="36"/>
      <c r="AA66" s="36"/>
      <c r="AB66" s="36"/>
      <c r="AC66" s="36"/>
      <c r="AD66" s="36"/>
      <c r="AE66" s="36"/>
      <c r="AF66" s="36"/>
      <c r="AG66" s="36"/>
      <c r="AH66" s="36"/>
    </row>
    <row r="67" spans="2:34">
      <c r="B67" s="9"/>
      <c r="C67" s="1"/>
      <c r="D67" s="1"/>
      <c r="E67" s="1"/>
      <c r="F67" s="1"/>
      <c r="G67" s="1"/>
      <c r="H67" s="1"/>
      <c r="I67" s="37"/>
      <c r="J67" s="37"/>
      <c r="K67" s="37"/>
      <c r="L67" s="37"/>
      <c r="M67" s="37"/>
      <c r="N67" s="37"/>
      <c r="O67" s="37"/>
      <c r="P67" s="37"/>
      <c r="Q67" s="36"/>
      <c r="R67" s="36"/>
      <c r="S67" s="36"/>
      <c r="T67" s="36"/>
      <c r="U67" s="36"/>
      <c r="V67" s="36"/>
      <c r="W67" s="36"/>
      <c r="X67" s="36"/>
      <c r="Y67" s="36"/>
      <c r="Z67" s="36"/>
      <c r="AA67" s="36"/>
      <c r="AB67" s="36"/>
      <c r="AC67" s="36"/>
      <c r="AD67" s="36"/>
      <c r="AE67" s="36"/>
      <c r="AF67" s="36"/>
      <c r="AG67" s="36"/>
      <c r="AH67" s="36"/>
    </row>
    <row r="68" spans="2:34">
      <c r="B68" s="9"/>
      <c r="C68" s="1"/>
      <c r="D68" s="1"/>
      <c r="E68" s="1"/>
      <c r="F68" s="1"/>
      <c r="G68" s="1"/>
      <c r="H68" s="1"/>
      <c r="I68" s="37"/>
      <c r="J68" s="37"/>
      <c r="K68" s="37"/>
      <c r="L68" s="37"/>
      <c r="M68" s="37"/>
      <c r="N68" s="37"/>
      <c r="O68" s="37"/>
      <c r="P68" s="37"/>
      <c r="Q68" s="36"/>
      <c r="R68" s="36"/>
      <c r="S68" s="36"/>
      <c r="T68" s="36"/>
      <c r="U68" s="36"/>
      <c r="V68" s="36"/>
      <c r="W68" s="36"/>
      <c r="X68" s="36"/>
      <c r="Y68" s="36"/>
      <c r="Z68" s="36"/>
      <c r="AA68" s="36"/>
      <c r="AB68" s="36"/>
      <c r="AC68" s="36"/>
      <c r="AD68" s="36"/>
      <c r="AE68" s="36"/>
      <c r="AF68" s="36"/>
      <c r="AG68" s="36"/>
      <c r="AH68" s="36"/>
    </row>
    <row r="69" spans="2:34">
      <c r="B69" s="9"/>
      <c r="C69" s="1"/>
      <c r="D69" s="1"/>
      <c r="E69" s="1"/>
      <c r="F69" s="1"/>
      <c r="G69" s="1"/>
      <c r="H69" s="1"/>
      <c r="I69" s="37"/>
      <c r="J69" s="37"/>
      <c r="K69" s="37"/>
      <c r="L69" s="37"/>
      <c r="M69" s="37"/>
      <c r="N69" s="37"/>
      <c r="O69" s="37"/>
      <c r="P69" s="37"/>
      <c r="Q69" s="36"/>
      <c r="R69" s="36"/>
      <c r="S69" s="36"/>
      <c r="T69" s="36"/>
      <c r="U69" s="36"/>
      <c r="V69" s="36"/>
      <c r="W69" s="36"/>
      <c r="X69" s="36"/>
      <c r="Y69" s="36"/>
      <c r="Z69" s="36"/>
      <c r="AA69" s="36"/>
      <c r="AB69" s="36"/>
      <c r="AC69" s="36"/>
      <c r="AD69" s="36"/>
      <c r="AE69" s="36"/>
      <c r="AF69" s="36"/>
      <c r="AG69" s="36"/>
      <c r="AH69" s="36"/>
    </row>
    <row r="70" spans="2:34">
      <c r="B70" s="9"/>
      <c r="C70" s="1"/>
      <c r="D70" s="1"/>
      <c r="E70" s="1"/>
      <c r="F70" s="1"/>
      <c r="G70" s="1"/>
      <c r="H70" s="1"/>
      <c r="I70" s="37"/>
      <c r="J70" s="37"/>
      <c r="K70" s="37"/>
      <c r="L70" s="37"/>
      <c r="M70" s="37"/>
      <c r="N70" s="37"/>
      <c r="O70" s="37"/>
      <c r="P70" s="37"/>
      <c r="Q70" s="36"/>
      <c r="R70" s="36"/>
      <c r="S70" s="36"/>
      <c r="T70" s="36"/>
      <c r="U70" s="36"/>
      <c r="V70" s="36"/>
      <c r="W70" s="36"/>
      <c r="X70" s="36"/>
      <c r="Y70" s="36"/>
      <c r="Z70" s="36"/>
      <c r="AA70" s="36"/>
      <c r="AB70" s="36"/>
      <c r="AC70" s="36"/>
      <c r="AD70" s="36"/>
      <c r="AE70" s="36"/>
      <c r="AF70" s="36"/>
      <c r="AG70" s="36"/>
      <c r="AH70" s="36"/>
    </row>
    <row r="71" spans="2:34">
      <c r="B71" s="9"/>
      <c r="C71" s="1"/>
      <c r="D71" s="1"/>
      <c r="E71" s="1"/>
      <c r="F71" s="1"/>
      <c r="G71" s="1"/>
      <c r="H71" s="1"/>
      <c r="I71" s="37"/>
      <c r="J71" s="37"/>
      <c r="K71" s="37"/>
      <c r="L71" s="37"/>
      <c r="M71" s="37"/>
      <c r="N71" s="37"/>
      <c r="O71" s="37"/>
      <c r="P71" s="37"/>
      <c r="Q71" s="36"/>
      <c r="R71" s="36"/>
      <c r="S71" s="36"/>
      <c r="T71" s="36"/>
      <c r="U71" s="36"/>
      <c r="V71" s="36"/>
      <c r="W71" s="36"/>
      <c r="X71" s="36"/>
      <c r="Y71" s="36"/>
      <c r="Z71" s="36"/>
      <c r="AA71" s="36"/>
      <c r="AB71" s="36"/>
      <c r="AC71" s="36"/>
      <c r="AD71" s="36"/>
      <c r="AE71" s="36"/>
      <c r="AF71" s="36"/>
      <c r="AG71" s="36"/>
      <c r="AH71" s="36"/>
    </row>
    <row r="72" spans="2:34">
      <c r="B72" s="9"/>
      <c r="C72" s="1"/>
      <c r="D72" s="1"/>
      <c r="E72" s="1"/>
      <c r="F72" s="1"/>
      <c r="G72" s="1"/>
      <c r="H72" s="1"/>
      <c r="I72" s="37"/>
      <c r="J72" s="37"/>
      <c r="K72" s="37"/>
      <c r="L72" s="37"/>
      <c r="M72" s="37"/>
      <c r="N72" s="37"/>
      <c r="O72" s="37"/>
      <c r="P72" s="37"/>
      <c r="Q72" s="36"/>
      <c r="R72" s="36"/>
      <c r="S72" s="36"/>
      <c r="T72" s="36"/>
      <c r="U72" s="36"/>
      <c r="V72" s="36"/>
      <c r="W72" s="36"/>
      <c r="X72" s="36"/>
      <c r="Y72" s="36"/>
      <c r="Z72" s="36"/>
      <c r="AA72" s="36"/>
      <c r="AB72" s="36"/>
      <c r="AC72" s="36"/>
      <c r="AD72" s="36"/>
      <c r="AE72" s="36"/>
      <c r="AF72" s="36"/>
      <c r="AG72" s="36"/>
      <c r="AH72" s="36"/>
    </row>
    <row r="73" spans="2:34">
      <c r="B73" s="9"/>
      <c r="C73" s="1"/>
      <c r="D73" s="1"/>
      <c r="E73" s="1"/>
      <c r="F73" s="1"/>
      <c r="G73" s="1"/>
      <c r="H73" s="1"/>
      <c r="I73" s="37"/>
      <c r="J73" s="37"/>
      <c r="K73" s="37"/>
      <c r="L73" s="37"/>
      <c r="M73" s="37"/>
      <c r="N73" s="37"/>
      <c r="O73" s="37"/>
      <c r="P73" s="37"/>
      <c r="Q73" s="36"/>
      <c r="R73" s="36"/>
      <c r="S73" s="36"/>
      <c r="T73" s="36"/>
      <c r="U73" s="36"/>
      <c r="V73" s="36"/>
      <c r="W73" s="36"/>
      <c r="X73" s="36"/>
      <c r="Y73" s="36"/>
      <c r="Z73" s="36"/>
      <c r="AA73" s="36"/>
      <c r="AB73" s="36"/>
      <c r="AC73" s="36"/>
      <c r="AD73" s="36"/>
      <c r="AE73" s="36"/>
      <c r="AF73" s="36"/>
      <c r="AG73" s="36"/>
      <c r="AH73" s="36"/>
    </row>
    <row r="74" spans="2:34">
      <c r="B74" s="9"/>
      <c r="C74" s="1"/>
      <c r="D74" s="1"/>
      <c r="E74" s="1"/>
      <c r="F74" s="1"/>
      <c r="G74" s="1"/>
      <c r="H74" s="1"/>
      <c r="I74" s="37"/>
      <c r="J74" s="37"/>
      <c r="K74" s="37"/>
      <c r="L74" s="37"/>
      <c r="M74" s="37"/>
      <c r="N74" s="37"/>
      <c r="O74" s="37"/>
      <c r="P74" s="37"/>
      <c r="Q74" s="36"/>
      <c r="R74" s="36"/>
      <c r="S74" s="36"/>
      <c r="T74" s="36"/>
      <c r="U74" s="36"/>
      <c r="V74" s="36"/>
      <c r="W74" s="36"/>
      <c r="X74" s="36"/>
      <c r="Y74" s="36"/>
      <c r="Z74" s="36"/>
      <c r="AA74" s="36"/>
      <c r="AB74" s="36"/>
      <c r="AC74" s="36"/>
      <c r="AD74" s="36"/>
      <c r="AE74" s="36"/>
      <c r="AF74" s="36"/>
      <c r="AG74" s="36"/>
      <c r="AH74" s="36"/>
    </row>
    <row r="75" spans="2:34">
      <c r="B75" s="9"/>
      <c r="C75" s="1"/>
      <c r="D75" s="1"/>
      <c r="E75" s="1"/>
      <c r="F75" s="1"/>
      <c r="G75" s="1"/>
      <c r="H75" s="1"/>
      <c r="I75" s="37"/>
      <c r="J75" s="37"/>
      <c r="K75" s="37"/>
      <c r="L75" s="37"/>
      <c r="M75" s="37"/>
      <c r="N75" s="37"/>
      <c r="O75" s="37"/>
      <c r="P75" s="37"/>
      <c r="Q75" s="36"/>
      <c r="R75" s="36"/>
      <c r="S75" s="36"/>
      <c r="T75" s="36"/>
      <c r="U75" s="36"/>
      <c r="V75" s="36"/>
      <c r="W75" s="36"/>
      <c r="X75" s="36"/>
      <c r="Y75" s="36"/>
      <c r="Z75" s="36"/>
      <c r="AA75" s="36"/>
      <c r="AB75" s="36"/>
      <c r="AC75" s="36"/>
      <c r="AD75" s="36"/>
      <c r="AE75" s="36"/>
      <c r="AF75" s="36"/>
      <c r="AG75" s="36"/>
      <c r="AH75" s="36"/>
    </row>
    <row r="76" spans="2:34">
      <c r="B76" s="9"/>
      <c r="C76" s="1"/>
      <c r="D76" s="1"/>
      <c r="E76" s="1"/>
      <c r="F76" s="1"/>
      <c r="G76" s="1"/>
      <c r="H76" s="1"/>
      <c r="I76" s="37"/>
      <c r="J76" s="37"/>
      <c r="K76" s="37"/>
      <c r="L76" s="37"/>
      <c r="M76" s="37"/>
      <c r="N76" s="37"/>
      <c r="O76" s="37"/>
      <c r="P76" s="37"/>
      <c r="Q76" s="36"/>
      <c r="R76" s="36"/>
      <c r="S76" s="36"/>
      <c r="T76" s="36"/>
      <c r="U76" s="36"/>
      <c r="V76" s="36"/>
      <c r="W76" s="36"/>
      <c r="X76" s="36"/>
      <c r="Y76" s="36"/>
      <c r="Z76" s="36"/>
      <c r="AA76" s="36"/>
      <c r="AB76" s="36"/>
      <c r="AC76" s="36"/>
      <c r="AD76" s="36"/>
      <c r="AE76" s="36"/>
      <c r="AF76" s="36"/>
      <c r="AG76" s="36"/>
      <c r="AH76" s="36"/>
    </row>
    <row r="77" spans="2:34">
      <c r="B77" s="9"/>
      <c r="C77" s="1"/>
      <c r="D77" s="1"/>
      <c r="E77" s="1"/>
      <c r="F77" s="1"/>
      <c r="G77" s="1"/>
      <c r="H77" s="1"/>
      <c r="I77" s="37"/>
      <c r="J77" s="37"/>
      <c r="K77" s="37"/>
      <c r="L77" s="37"/>
      <c r="M77" s="37"/>
      <c r="N77" s="37"/>
      <c r="O77" s="37"/>
      <c r="P77" s="37"/>
      <c r="Q77" s="36"/>
      <c r="R77" s="36"/>
      <c r="S77" s="36"/>
      <c r="T77" s="36"/>
      <c r="U77" s="36"/>
      <c r="V77" s="36"/>
      <c r="W77" s="36"/>
      <c r="X77" s="36"/>
      <c r="Y77" s="36"/>
      <c r="Z77" s="36"/>
      <c r="AA77" s="36"/>
      <c r="AB77" s="36"/>
      <c r="AC77" s="36"/>
      <c r="AD77" s="36"/>
      <c r="AE77" s="36"/>
      <c r="AF77" s="36"/>
      <c r="AG77" s="36"/>
      <c r="AH77" s="36"/>
    </row>
    <row r="78" spans="2:34">
      <c r="B78" s="9"/>
      <c r="C78" s="1"/>
      <c r="D78" s="1"/>
      <c r="E78" s="1"/>
      <c r="F78" s="1"/>
      <c r="G78" s="1"/>
      <c r="H78" s="1"/>
      <c r="I78" s="37"/>
      <c r="J78" s="37"/>
      <c r="K78" s="37"/>
      <c r="L78" s="37"/>
      <c r="M78" s="37"/>
      <c r="N78" s="37"/>
      <c r="O78" s="37"/>
      <c r="P78" s="37"/>
      <c r="Q78" s="36"/>
      <c r="R78" s="36"/>
      <c r="S78" s="36"/>
      <c r="T78" s="36"/>
      <c r="U78" s="36"/>
      <c r="V78" s="36"/>
      <c r="W78" s="36"/>
      <c r="X78" s="36"/>
      <c r="Y78" s="36"/>
      <c r="Z78" s="36"/>
      <c r="AA78" s="36"/>
      <c r="AB78" s="36"/>
      <c r="AC78" s="36"/>
      <c r="AD78" s="36"/>
      <c r="AE78" s="36"/>
      <c r="AF78" s="36"/>
      <c r="AG78" s="36"/>
      <c r="AH78" s="36"/>
    </row>
    <row r="79" spans="2:34">
      <c r="B79" s="9"/>
      <c r="C79" s="1"/>
      <c r="D79" s="1"/>
      <c r="E79" s="1"/>
      <c r="F79" s="1"/>
      <c r="G79" s="1"/>
      <c r="H79" s="1"/>
      <c r="I79" s="37"/>
      <c r="J79" s="37"/>
      <c r="K79" s="37"/>
      <c r="L79" s="37"/>
      <c r="M79" s="37"/>
      <c r="N79" s="37"/>
      <c r="O79" s="37"/>
      <c r="P79" s="37"/>
      <c r="Q79" s="36"/>
      <c r="R79" s="36"/>
      <c r="S79" s="36"/>
      <c r="T79" s="36"/>
      <c r="U79" s="36"/>
      <c r="V79" s="36"/>
      <c r="W79" s="36"/>
      <c r="X79" s="36"/>
      <c r="Y79" s="36"/>
      <c r="Z79" s="36"/>
      <c r="AA79" s="36"/>
      <c r="AB79" s="36"/>
      <c r="AC79" s="36"/>
      <c r="AD79" s="36"/>
      <c r="AE79" s="36"/>
      <c r="AF79" s="36"/>
      <c r="AG79" s="36"/>
      <c r="AH79" s="36"/>
    </row>
    <row r="80" spans="2:34">
      <c r="B80" s="9"/>
      <c r="C80" s="1"/>
      <c r="D80" s="1"/>
      <c r="E80" s="1"/>
      <c r="F80" s="1"/>
      <c r="G80" s="1"/>
      <c r="H80" s="1"/>
      <c r="I80" s="37"/>
      <c r="J80" s="37"/>
      <c r="K80" s="37"/>
      <c r="L80" s="37"/>
      <c r="M80" s="37"/>
      <c r="N80" s="37"/>
      <c r="O80" s="37"/>
      <c r="P80" s="37"/>
      <c r="Q80" s="36"/>
      <c r="R80" s="36"/>
      <c r="S80" s="36"/>
      <c r="T80" s="36"/>
      <c r="U80" s="36"/>
      <c r="V80" s="36"/>
      <c r="W80" s="36"/>
      <c r="X80" s="36"/>
      <c r="Y80" s="36"/>
      <c r="Z80" s="36"/>
      <c r="AA80" s="36"/>
      <c r="AB80" s="36"/>
      <c r="AC80" s="36"/>
      <c r="AD80" s="36"/>
      <c r="AE80" s="36"/>
      <c r="AF80" s="36"/>
      <c r="AG80" s="36"/>
      <c r="AH80" s="36"/>
    </row>
    <row r="81" spans="2:34">
      <c r="B81" s="9"/>
      <c r="C81" s="1"/>
      <c r="D81" s="1"/>
      <c r="E81" s="1"/>
      <c r="F81" s="1"/>
      <c r="G81" s="1"/>
      <c r="H81" s="1"/>
      <c r="I81" s="37"/>
      <c r="J81" s="37"/>
      <c r="K81" s="37"/>
      <c r="L81" s="37"/>
      <c r="M81" s="37"/>
      <c r="N81" s="37"/>
      <c r="O81" s="37"/>
      <c r="P81" s="37"/>
      <c r="Q81" s="36"/>
      <c r="R81" s="36"/>
      <c r="S81" s="36"/>
      <c r="T81" s="36"/>
      <c r="U81" s="36"/>
      <c r="V81" s="36"/>
      <c r="W81" s="36"/>
      <c r="X81" s="36"/>
      <c r="Y81" s="36"/>
      <c r="Z81" s="36"/>
      <c r="AA81" s="36"/>
      <c r="AB81" s="36"/>
      <c r="AC81" s="36"/>
      <c r="AD81" s="36"/>
      <c r="AE81" s="36"/>
      <c r="AF81" s="36"/>
      <c r="AG81" s="36"/>
      <c r="AH81" s="36"/>
    </row>
    <row r="82" spans="2:34">
      <c r="B82" s="9"/>
      <c r="F82" s="37"/>
      <c r="G82" s="37"/>
      <c r="H82" s="37"/>
      <c r="I82" s="37"/>
      <c r="J82" s="37"/>
      <c r="K82" s="37"/>
      <c r="L82" s="37"/>
      <c r="M82" s="37"/>
      <c r="N82" s="37"/>
      <c r="O82" s="37"/>
      <c r="P82" s="37"/>
      <c r="Q82" s="36"/>
      <c r="R82" s="36"/>
      <c r="S82" s="36"/>
      <c r="T82" s="36"/>
      <c r="U82" s="36"/>
      <c r="V82" s="36"/>
      <c r="W82" s="36"/>
      <c r="X82" s="36"/>
      <c r="Y82" s="36"/>
      <c r="Z82" s="36"/>
      <c r="AA82" s="36"/>
      <c r="AB82" s="36"/>
      <c r="AC82" s="36"/>
      <c r="AD82" s="36"/>
      <c r="AE82" s="36"/>
      <c r="AF82" s="36"/>
      <c r="AG82" s="36"/>
      <c r="AH82" s="36"/>
    </row>
    <row r="83" spans="2:34">
      <c r="B83" s="9"/>
      <c r="F83" s="37"/>
      <c r="G83" s="37"/>
      <c r="H83" s="37"/>
      <c r="I83" s="37"/>
      <c r="J83" s="37"/>
      <c r="K83" s="37"/>
      <c r="L83" s="37"/>
      <c r="M83" s="37"/>
      <c r="N83" s="37"/>
      <c r="O83" s="37"/>
      <c r="P83" s="37"/>
      <c r="Q83" s="36"/>
      <c r="R83" s="36"/>
      <c r="S83" s="36"/>
      <c r="T83" s="36"/>
      <c r="U83" s="36"/>
      <c r="V83" s="36"/>
      <c r="W83" s="36"/>
      <c r="X83" s="36"/>
      <c r="Y83" s="36"/>
      <c r="Z83" s="36"/>
      <c r="AA83" s="36"/>
      <c r="AB83" s="36"/>
      <c r="AC83" s="36"/>
      <c r="AD83" s="36"/>
      <c r="AE83" s="36"/>
      <c r="AF83" s="36"/>
      <c r="AG83" s="36"/>
      <c r="AH83" s="36"/>
    </row>
    <row r="84" spans="2:34">
      <c r="B84" s="9"/>
      <c r="F84" s="37"/>
      <c r="G84" s="37"/>
      <c r="H84" s="37"/>
      <c r="I84" s="37"/>
      <c r="J84" s="37"/>
      <c r="K84" s="37"/>
      <c r="L84" s="37"/>
      <c r="M84" s="37"/>
      <c r="N84" s="37"/>
      <c r="O84" s="37"/>
      <c r="P84" s="37"/>
      <c r="Q84" s="36"/>
      <c r="R84" s="36"/>
      <c r="S84" s="36"/>
      <c r="T84" s="36"/>
      <c r="U84" s="36"/>
      <c r="V84" s="36"/>
      <c r="W84" s="36"/>
      <c r="X84" s="36"/>
      <c r="Y84" s="36"/>
      <c r="Z84" s="36"/>
      <c r="AA84" s="36"/>
      <c r="AB84" s="36"/>
      <c r="AC84" s="36"/>
      <c r="AD84" s="36"/>
      <c r="AE84" s="36"/>
      <c r="AF84" s="36"/>
      <c r="AG84" s="36"/>
      <c r="AH84" s="36"/>
    </row>
    <row r="85" spans="2:34">
      <c r="B85" s="9"/>
      <c r="F85" s="37"/>
      <c r="G85" s="37"/>
      <c r="H85" s="37"/>
      <c r="I85" s="37"/>
      <c r="J85" s="37"/>
      <c r="K85" s="37"/>
      <c r="L85" s="37"/>
      <c r="M85" s="37"/>
      <c r="N85" s="37"/>
      <c r="O85" s="37"/>
      <c r="P85" s="37"/>
      <c r="Q85" s="36"/>
      <c r="R85" s="36"/>
      <c r="S85" s="36"/>
      <c r="T85" s="36"/>
      <c r="U85" s="36"/>
      <c r="V85" s="36"/>
      <c r="W85" s="36"/>
      <c r="X85" s="36"/>
      <c r="Y85" s="36"/>
      <c r="Z85" s="36"/>
      <c r="AA85" s="36"/>
      <c r="AB85" s="36"/>
      <c r="AC85" s="36"/>
      <c r="AD85" s="36"/>
      <c r="AE85" s="36"/>
      <c r="AF85" s="36"/>
      <c r="AG85" s="36"/>
      <c r="AH85" s="36"/>
    </row>
    <row r="86" spans="2:34">
      <c r="B86" s="9"/>
      <c r="F86" s="37"/>
      <c r="G86" s="37"/>
      <c r="H86" s="37"/>
      <c r="I86" s="37"/>
      <c r="J86" s="37"/>
      <c r="K86" s="37"/>
      <c r="L86" s="37"/>
      <c r="M86" s="37"/>
      <c r="N86" s="37"/>
      <c r="O86" s="37"/>
      <c r="P86" s="37"/>
      <c r="Q86" s="36"/>
      <c r="R86" s="36"/>
      <c r="S86" s="36"/>
      <c r="T86" s="36"/>
      <c r="U86" s="36"/>
      <c r="V86" s="36"/>
      <c r="W86" s="36"/>
      <c r="X86" s="36"/>
      <c r="Y86" s="36"/>
      <c r="Z86" s="36"/>
      <c r="AA86" s="36"/>
      <c r="AB86" s="36"/>
      <c r="AC86" s="36"/>
      <c r="AD86" s="36"/>
      <c r="AE86" s="36"/>
      <c r="AF86" s="36"/>
      <c r="AG86" s="36"/>
      <c r="AH86" s="36"/>
    </row>
    <row r="87" spans="2:34">
      <c r="B87" s="9"/>
      <c r="F87" s="37"/>
      <c r="G87" s="37"/>
      <c r="H87" s="37"/>
      <c r="I87" s="37"/>
      <c r="J87" s="37"/>
      <c r="K87" s="37"/>
      <c r="L87" s="37"/>
      <c r="M87" s="37"/>
      <c r="N87" s="37"/>
      <c r="O87" s="37"/>
      <c r="P87" s="37"/>
      <c r="Q87" s="36"/>
      <c r="R87" s="36"/>
      <c r="S87" s="36"/>
      <c r="T87" s="36"/>
      <c r="U87" s="36"/>
      <c r="V87" s="36"/>
      <c r="W87" s="36"/>
      <c r="X87" s="36"/>
      <c r="Y87" s="36"/>
      <c r="Z87" s="36"/>
      <c r="AA87" s="36"/>
      <c r="AB87" s="36"/>
      <c r="AC87" s="36"/>
      <c r="AD87" s="36"/>
      <c r="AE87" s="36"/>
      <c r="AF87" s="36"/>
      <c r="AG87" s="36"/>
      <c r="AH87" s="36"/>
    </row>
    <row r="88" spans="2:34">
      <c r="B88" s="9"/>
      <c r="F88" s="37"/>
      <c r="G88" s="37"/>
      <c r="H88" s="37"/>
      <c r="I88" s="37"/>
      <c r="J88" s="37"/>
      <c r="K88" s="37"/>
      <c r="L88" s="37"/>
      <c r="M88" s="37"/>
      <c r="N88" s="37"/>
      <c r="O88" s="37"/>
      <c r="P88" s="37"/>
      <c r="Q88" s="36"/>
      <c r="R88" s="36"/>
      <c r="S88" s="36"/>
      <c r="T88" s="36"/>
      <c r="U88" s="36"/>
      <c r="V88" s="36"/>
      <c r="W88" s="36"/>
      <c r="X88" s="36"/>
      <c r="Y88" s="36"/>
      <c r="Z88" s="36"/>
      <c r="AA88" s="36"/>
      <c r="AB88" s="36"/>
      <c r="AC88" s="36"/>
      <c r="AD88" s="36"/>
      <c r="AE88" s="36"/>
      <c r="AF88" s="36"/>
      <c r="AG88" s="36"/>
      <c r="AH88" s="36"/>
    </row>
    <row r="89" spans="2:34">
      <c r="B89" s="9"/>
      <c r="F89" s="37"/>
      <c r="G89" s="37"/>
      <c r="H89" s="37"/>
      <c r="I89" s="37"/>
      <c r="J89" s="37"/>
      <c r="K89" s="37"/>
      <c r="L89" s="37"/>
      <c r="M89" s="37"/>
      <c r="N89" s="37"/>
      <c r="O89" s="37"/>
      <c r="P89" s="37"/>
      <c r="Q89" s="36"/>
      <c r="R89" s="36"/>
      <c r="S89" s="36"/>
      <c r="T89" s="36"/>
      <c r="U89" s="36"/>
      <c r="V89" s="36"/>
      <c r="W89" s="36"/>
      <c r="X89" s="36"/>
      <c r="Y89" s="36"/>
      <c r="Z89" s="36"/>
      <c r="AA89" s="36"/>
      <c r="AB89" s="36"/>
      <c r="AC89" s="36"/>
      <c r="AD89" s="36"/>
      <c r="AE89" s="36"/>
      <c r="AF89" s="36"/>
      <c r="AG89" s="36"/>
      <c r="AH89" s="36"/>
    </row>
    <row r="90" spans="2:34" ht="15" customHeight="1">
      <c r="B90" s="9"/>
      <c r="F90" s="36"/>
      <c r="G90" s="36"/>
      <c r="H90" s="36"/>
      <c r="I90" s="36"/>
      <c r="J90" s="37"/>
      <c r="K90" s="37"/>
      <c r="L90" s="36"/>
      <c r="M90" s="36"/>
      <c r="N90" s="37"/>
      <c r="O90" s="36"/>
      <c r="P90" s="36"/>
      <c r="Q90" s="36"/>
      <c r="R90" s="36"/>
      <c r="S90" s="36"/>
      <c r="T90" s="36"/>
      <c r="U90" s="36"/>
      <c r="V90" s="36"/>
      <c r="W90" s="36"/>
      <c r="X90" s="36"/>
      <c r="Y90" s="36"/>
      <c r="Z90" s="36"/>
      <c r="AA90" s="36"/>
      <c r="AB90" s="36"/>
      <c r="AC90" s="36"/>
      <c r="AD90" s="36"/>
      <c r="AE90" s="36"/>
      <c r="AF90" s="36"/>
      <c r="AG90" s="36"/>
      <c r="AH90" s="36"/>
    </row>
    <row r="91" spans="2:34" ht="15" customHeight="1">
      <c r="B91" s="9"/>
      <c r="C91" s="7" t="s">
        <v>56</v>
      </c>
      <c r="D91" s="7" t="s">
        <v>229</v>
      </c>
      <c r="E91" s="8" t="s">
        <v>72</v>
      </c>
      <c r="F91" s="36"/>
      <c r="G91" s="36"/>
      <c r="H91" s="36"/>
      <c r="I91" s="36"/>
      <c r="J91" s="37"/>
      <c r="K91" s="37"/>
      <c r="L91" s="36"/>
      <c r="M91" s="36"/>
      <c r="N91" s="37"/>
      <c r="O91" s="36"/>
      <c r="P91" s="36"/>
      <c r="Q91" s="36"/>
      <c r="R91" s="36"/>
      <c r="S91" s="36"/>
      <c r="T91" s="36"/>
      <c r="U91" s="36"/>
      <c r="V91" s="36"/>
      <c r="W91" s="36"/>
      <c r="X91" s="36"/>
      <c r="Y91" s="36"/>
      <c r="Z91" s="36"/>
      <c r="AA91" s="36"/>
      <c r="AB91" s="36"/>
      <c r="AC91" s="36"/>
      <c r="AD91" s="36"/>
      <c r="AE91" s="36"/>
      <c r="AF91" s="36"/>
      <c r="AG91" s="36"/>
      <c r="AH91" s="36"/>
    </row>
    <row r="92" spans="2:34" ht="15" customHeight="1">
      <c r="B92" s="9"/>
      <c r="C92" s="39" t="s">
        <v>57</v>
      </c>
      <c r="D92" s="39" t="s">
        <v>230</v>
      </c>
      <c r="E92" s="40">
        <v>50</v>
      </c>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row>
    <row r="93" spans="2:34" ht="15" customHeight="1">
      <c r="B93" s="9"/>
      <c r="C93" s="39" t="s">
        <v>58</v>
      </c>
      <c r="D93" s="39" t="s">
        <v>231</v>
      </c>
      <c r="E93" s="40">
        <v>20</v>
      </c>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row>
    <row r="94" spans="2:34" ht="15" customHeight="1">
      <c r="B94" s="9"/>
      <c r="C94" s="39" t="s">
        <v>59</v>
      </c>
      <c r="D94" s="39" t="s">
        <v>232</v>
      </c>
      <c r="E94" s="40">
        <v>60</v>
      </c>
      <c r="H94" s="37"/>
      <c r="I94" s="37"/>
      <c r="J94" s="37"/>
      <c r="K94" s="37"/>
      <c r="L94" s="36"/>
      <c r="M94" s="36"/>
      <c r="N94" s="36"/>
      <c r="O94" s="36"/>
      <c r="P94" s="36"/>
      <c r="Q94" s="36"/>
      <c r="R94" s="36"/>
      <c r="S94" s="36"/>
      <c r="T94" s="36"/>
      <c r="U94" s="36"/>
      <c r="V94" s="36"/>
      <c r="W94" s="36"/>
      <c r="X94" s="36"/>
      <c r="Y94" s="36"/>
      <c r="Z94" s="36"/>
      <c r="AA94" s="36"/>
      <c r="AB94" s="36"/>
      <c r="AC94" s="36"/>
      <c r="AD94" s="36"/>
      <c r="AE94" s="36"/>
      <c r="AF94" s="36"/>
      <c r="AG94" s="36"/>
      <c r="AH94" s="36"/>
    </row>
    <row r="95" spans="2:34" ht="15" customHeight="1">
      <c r="B95" s="9"/>
      <c r="C95" s="39" t="s">
        <v>60</v>
      </c>
      <c r="D95" s="39" t="s">
        <v>233</v>
      </c>
      <c r="E95" s="40">
        <v>40</v>
      </c>
      <c r="H95" s="37"/>
      <c r="I95" s="37"/>
      <c r="J95" s="37"/>
      <c r="K95" s="37"/>
      <c r="L95" s="36"/>
      <c r="M95" s="36"/>
      <c r="N95" s="36"/>
      <c r="O95" s="36"/>
      <c r="P95" s="36"/>
      <c r="Q95" s="36"/>
      <c r="R95" s="36"/>
      <c r="S95" s="36"/>
      <c r="T95" s="36"/>
      <c r="U95" s="36"/>
      <c r="V95" s="36"/>
      <c r="W95" s="36"/>
      <c r="X95" s="36"/>
      <c r="Y95" s="36"/>
      <c r="Z95" s="36"/>
      <c r="AA95" s="36"/>
      <c r="AB95" s="36"/>
      <c r="AC95" s="36"/>
      <c r="AD95" s="36"/>
      <c r="AE95" s="36"/>
      <c r="AF95" s="36"/>
      <c r="AG95" s="36"/>
      <c r="AH95" s="36"/>
    </row>
    <row r="96" spans="2:34" ht="15" customHeight="1">
      <c r="B96" s="9"/>
      <c r="C96" s="39" t="s">
        <v>57</v>
      </c>
      <c r="D96" s="39" t="s">
        <v>234</v>
      </c>
      <c r="E96" s="40">
        <v>50</v>
      </c>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row>
    <row r="97" spans="2:34">
      <c r="B97" s="9"/>
      <c r="C97" s="39" t="s">
        <v>58</v>
      </c>
      <c r="D97" s="39" t="s">
        <v>235</v>
      </c>
      <c r="E97" s="40">
        <v>20</v>
      </c>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row>
    <row r="98" spans="2:34">
      <c r="B98" s="9"/>
      <c r="C98" s="39" t="s">
        <v>59</v>
      </c>
      <c r="D98" s="39" t="s">
        <v>236</v>
      </c>
      <c r="E98" s="40">
        <v>60</v>
      </c>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row>
    <row r="99" spans="2:34">
      <c r="B99" s="9"/>
      <c r="C99" s="39" t="s">
        <v>60</v>
      </c>
      <c r="D99" s="39" t="s">
        <v>237</v>
      </c>
      <c r="E99" s="40">
        <v>40</v>
      </c>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row>
    <row r="100" spans="2:34">
      <c r="B100" s="9"/>
      <c r="C100" s="39" t="s">
        <v>57</v>
      </c>
      <c r="D100" s="39" t="s">
        <v>234</v>
      </c>
      <c r="E100" s="40">
        <v>50</v>
      </c>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row>
    <row r="101" spans="2:34">
      <c r="B101" s="9"/>
      <c r="C101" s="39" t="s">
        <v>58</v>
      </c>
      <c r="D101" s="39" t="s">
        <v>235</v>
      </c>
      <c r="E101" s="40">
        <v>20</v>
      </c>
      <c r="F101" s="36"/>
      <c r="G101" s="36"/>
    </row>
    <row r="102" spans="2:34" ht="15" customHeight="1">
      <c r="B102" s="9"/>
      <c r="C102" s="39" t="s">
        <v>59</v>
      </c>
      <c r="D102" s="39" t="s">
        <v>232</v>
      </c>
      <c r="E102" s="40">
        <v>60</v>
      </c>
      <c r="F102" s="36"/>
      <c r="G102" s="36"/>
    </row>
    <row r="103" spans="2:34" ht="15" customHeight="1">
      <c r="B103" s="9"/>
      <c r="C103" s="39" t="s">
        <v>60</v>
      </c>
      <c r="D103" s="39" t="s">
        <v>237</v>
      </c>
      <c r="E103" s="40">
        <v>40</v>
      </c>
      <c r="F103" s="36"/>
      <c r="G103" s="36"/>
    </row>
    <row r="104" spans="2:34" ht="15" customHeight="1">
      <c r="B104" s="9"/>
      <c r="C104" s="37"/>
      <c r="D104" s="37"/>
      <c r="E104" s="38"/>
    </row>
    <row r="105" spans="2:34" ht="15" customHeight="1" thickBot="1">
      <c r="B105" s="9"/>
      <c r="C105" s="37" t="s">
        <v>56</v>
      </c>
      <c r="D105" s="37" t="s">
        <v>229</v>
      </c>
      <c r="E105" s="23" t="s">
        <v>238</v>
      </c>
    </row>
    <row r="106" spans="2:34" ht="15" customHeight="1" thickTop="1" thickBot="1">
      <c r="B106" s="9"/>
      <c r="C106" s="45" t="s">
        <v>60</v>
      </c>
      <c r="D106" s="45" t="s">
        <v>237</v>
      </c>
      <c r="E106" s="41">
        <f>AVERAGEIFS(E92:E103,C92:C103,C106,D92:D103,D106)</f>
        <v>40</v>
      </c>
    </row>
    <row r="107" spans="2:34" ht="15" customHeight="1" thickTop="1">
      <c r="B107" s="9"/>
      <c r="E107" s="36"/>
    </row>
    <row r="108" spans="2:34">
      <c r="E108" s="36"/>
    </row>
    <row r="109" spans="2:34">
      <c r="E109" s="36"/>
    </row>
    <row r="110" spans="2:34">
      <c r="E110" s="36"/>
    </row>
    <row r="117" spans="3:4">
      <c r="C117" s="7" t="s">
        <v>226</v>
      </c>
      <c r="D117" s="8" t="s">
        <v>72</v>
      </c>
    </row>
    <row r="118" spans="3:4">
      <c r="C118" s="13" t="s">
        <v>63</v>
      </c>
      <c r="D118" s="13">
        <v>50</v>
      </c>
    </row>
    <row r="119" spans="3:4">
      <c r="C119" s="13" t="s">
        <v>64</v>
      </c>
      <c r="D119" s="13">
        <v>100</v>
      </c>
    </row>
    <row r="120" spans="3:4">
      <c r="C120" s="13" t="s">
        <v>65</v>
      </c>
      <c r="D120" s="13">
        <v>40</v>
      </c>
    </row>
    <row r="121" spans="3:4">
      <c r="C121" s="13" t="s">
        <v>66</v>
      </c>
      <c r="D121" s="13">
        <v>50</v>
      </c>
    </row>
    <row r="122" spans="3:4" ht="15.75" thickBot="1">
      <c r="C122" s="13" t="s">
        <v>67</v>
      </c>
      <c r="D122" s="13">
        <v>20</v>
      </c>
    </row>
    <row r="123" spans="3:4" ht="16.5" thickTop="1" thickBot="1">
      <c r="C123" s="50"/>
      <c r="D123" s="51">
        <f>SUMIF(D118:D122,"&gt;=50")</f>
        <v>200</v>
      </c>
    </row>
    <row r="124" spans="3:4" ht="15.75" thickTop="1"/>
  </sheetData>
  <dataValidations count="2">
    <dataValidation type="list" allowBlank="1" showInputMessage="1" showErrorMessage="1" sqref="C17 C64 F17 F64 C106">
      <formula1>lst_Frukt</formula1>
    </dataValidation>
    <dataValidation type="list" allowBlank="1" showInputMessage="1" showErrorMessage="1" sqref="G17 G64 D106">
      <formula1>INDIRECT(C17)</formula1>
    </dataValidation>
  </dataValidations>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4"/>
  <sheetViews>
    <sheetView showGridLines="0" workbookViewId="0">
      <selection activeCell="D10" sqref="D10"/>
    </sheetView>
  </sheetViews>
  <sheetFormatPr baseColWidth="10" defaultColWidth="9.140625" defaultRowHeight="15"/>
  <cols>
    <col min="1" max="1" width="13" customWidth="1"/>
    <col min="2" max="2" width="82.85546875" customWidth="1"/>
    <col min="3" max="4" width="13.140625" customWidth="1"/>
  </cols>
  <sheetData>
    <row r="1" spans="1:4" ht="60" customHeight="1">
      <c r="A1" s="25" t="s">
        <v>241</v>
      </c>
      <c r="C1" s="68"/>
      <c r="D1" s="80"/>
    </row>
    <row r="2" spans="1:4">
      <c r="A2" s="25" t="s">
        <v>242</v>
      </c>
    </row>
    <row r="3" spans="1:4" ht="15" customHeight="1">
      <c r="A3" s="27" t="s">
        <v>243</v>
      </c>
    </row>
    <row r="4" spans="1:4" ht="15" customHeight="1">
      <c r="A4" s="27" t="s">
        <v>244</v>
      </c>
      <c r="C4" s="31" t="s">
        <v>56</v>
      </c>
      <c r="D4" s="29" t="s">
        <v>72</v>
      </c>
    </row>
    <row r="5" spans="1:4" ht="15" customHeight="1">
      <c r="A5" s="27" t="s">
        <v>302</v>
      </c>
      <c r="C5" s="39" t="s">
        <v>57</v>
      </c>
      <c r="D5" s="40">
        <v>50</v>
      </c>
    </row>
    <row r="6" spans="1:4">
      <c r="A6" s="25" t="s">
        <v>245</v>
      </c>
      <c r="C6" s="39" t="s">
        <v>58</v>
      </c>
      <c r="D6" s="40">
        <v>20</v>
      </c>
    </row>
    <row r="7" spans="1:4" ht="15" customHeight="1">
      <c r="A7" s="27" t="s">
        <v>246</v>
      </c>
      <c r="C7" s="39" t="s">
        <v>59</v>
      </c>
      <c r="D7" s="40">
        <v>60</v>
      </c>
    </row>
    <row r="8" spans="1:4" ht="15" customHeight="1">
      <c r="A8" s="25" t="s">
        <v>21</v>
      </c>
      <c r="C8" s="39" t="s">
        <v>60</v>
      </c>
      <c r="D8" s="40">
        <v>40</v>
      </c>
    </row>
    <row r="9" spans="1:4" ht="15" customHeight="1" thickBot="1">
      <c r="A9" s="25" t="s">
        <v>22</v>
      </c>
      <c r="C9" s="37"/>
      <c r="D9" s="37"/>
    </row>
    <row r="10" spans="1:4" ht="16.5" thickTop="1" thickBot="1">
      <c r="A10" s="25" t="s">
        <v>23</v>
      </c>
      <c r="C10" s="53" t="s">
        <v>57</v>
      </c>
      <c r="D10" s="41">
        <f>VLOOKUP(C10,C5:D8,2,FALSE)</f>
        <v>50</v>
      </c>
    </row>
    <row r="11" spans="1:4" ht="15.75" thickTop="1">
      <c r="A11" s="25" t="s">
        <v>25</v>
      </c>
    </row>
    <row r="12" spans="1:4">
      <c r="A12" s="25" t="s">
        <v>247</v>
      </c>
    </row>
    <row r="13" spans="1:4">
      <c r="A13" s="25" t="s">
        <v>248</v>
      </c>
    </row>
    <row r="14" spans="1:4">
      <c r="A14" s="25" t="s">
        <v>28</v>
      </c>
    </row>
  </sheetData>
  <dataValidations count="1">
    <dataValidation type="list" allowBlank="1" showInputMessage="1" showErrorMessage="1" sqref="C10">
      <formula1>$C$5:$C$8</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37"/>
  <sheetViews>
    <sheetView showGridLines="0" workbookViewId="0">
      <selection activeCell="D9" sqref="D9"/>
    </sheetView>
  </sheetViews>
  <sheetFormatPr baseColWidth="10" defaultColWidth="9.140625" defaultRowHeight="15"/>
  <cols>
    <col min="1" max="1" width="13" customWidth="1"/>
    <col min="2" max="2" width="82.85546875" customWidth="1"/>
    <col min="3" max="4" width="13.28515625" customWidth="1"/>
  </cols>
  <sheetData>
    <row r="1" spans="1:4" ht="60" customHeight="1">
      <c r="A1" s="25" t="s">
        <v>249</v>
      </c>
      <c r="C1" s="68"/>
      <c r="D1" s="85"/>
    </row>
    <row r="2" spans="1:4" ht="15" customHeight="1">
      <c r="A2" s="25" t="s">
        <v>250</v>
      </c>
      <c r="C2" s="84"/>
      <c r="D2" s="84"/>
    </row>
    <row r="3" spans="1:4" ht="15" customHeight="1">
      <c r="A3" s="27" t="s">
        <v>275</v>
      </c>
      <c r="C3" s="31" t="s">
        <v>56</v>
      </c>
      <c r="D3" s="29" t="s">
        <v>72</v>
      </c>
    </row>
    <row r="4" spans="1:4">
      <c r="A4" s="25" t="s">
        <v>251</v>
      </c>
      <c r="C4" s="103" t="s">
        <v>57</v>
      </c>
      <c r="D4" s="104">
        <v>50</v>
      </c>
    </row>
    <row r="5" spans="1:4">
      <c r="A5" s="25" t="s">
        <v>252</v>
      </c>
      <c r="C5" s="103" t="s">
        <v>58</v>
      </c>
      <c r="D5" s="104">
        <v>20</v>
      </c>
    </row>
    <row r="6" spans="1:4">
      <c r="A6" s="25" t="s">
        <v>253</v>
      </c>
      <c r="C6" s="103" t="s">
        <v>59</v>
      </c>
      <c r="D6" s="104">
        <v>60</v>
      </c>
    </row>
    <row r="7" spans="1:4" ht="15" customHeight="1">
      <c r="A7" s="27" t="s">
        <v>254</v>
      </c>
      <c r="C7" s="103" t="s">
        <v>60</v>
      </c>
      <c r="D7" s="104">
        <v>40</v>
      </c>
    </row>
    <row r="8" spans="1:4" ht="15.75" thickBot="1">
      <c r="A8" s="25" t="s">
        <v>21</v>
      </c>
      <c r="C8" s="37"/>
      <c r="D8" s="37"/>
    </row>
    <row r="9" spans="1:4" ht="16.5" thickTop="1" thickBot="1">
      <c r="A9" s="25" t="s">
        <v>22</v>
      </c>
      <c r="C9" s="83" t="s">
        <v>173</v>
      </c>
      <c r="D9" s="41" t="e">
        <f>VLOOKUP(C9,C3:D7,2,FALSE)</f>
        <v>#N/A</v>
      </c>
    </row>
    <row r="10" spans="1:4" ht="15.75" thickTop="1">
      <c r="A10" s="25" t="s">
        <v>23</v>
      </c>
    </row>
    <row r="11" spans="1:4">
      <c r="A11" s="25" t="s">
        <v>255</v>
      </c>
    </row>
    <row r="12" spans="1:4">
      <c r="A12" s="25" t="s">
        <v>256</v>
      </c>
    </row>
    <row r="13" spans="1:4">
      <c r="A13" s="25" t="s">
        <v>257</v>
      </c>
    </row>
    <row r="14" spans="1:4">
      <c r="A14" s="25" t="s">
        <v>28</v>
      </c>
    </row>
    <row r="30" spans="3:4">
      <c r="C30" s="31" t="s">
        <v>56</v>
      </c>
      <c r="D30" s="29" t="s">
        <v>72</v>
      </c>
    </row>
    <row r="31" spans="3:4">
      <c r="C31" s="103" t="s">
        <v>57</v>
      </c>
      <c r="D31" s="104">
        <v>50</v>
      </c>
    </row>
    <row r="32" spans="3:4">
      <c r="C32" s="103" t="s">
        <v>58</v>
      </c>
      <c r="D32" s="104">
        <v>20</v>
      </c>
    </row>
    <row r="33" spans="3:4">
      <c r="C33" s="103" t="s">
        <v>59</v>
      </c>
      <c r="D33" s="104">
        <v>60</v>
      </c>
    </row>
    <row r="34" spans="3:4">
      <c r="C34" s="103" t="s">
        <v>60</v>
      </c>
      <c r="D34" s="104">
        <v>40</v>
      </c>
    </row>
    <row r="35" spans="3:4" ht="15.75" thickBot="1"/>
    <row r="36" spans="3:4" ht="16.5" thickTop="1" thickBot="1">
      <c r="C36" s="83" t="s">
        <v>181</v>
      </c>
      <c r="D36" s="41" t="e">
        <f ca="1">sume(D31:D34)</f>
        <v>#NAME?</v>
      </c>
    </row>
    <row r="37" spans="3:4" ht="15.75" thickTop="1"/>
  </sheetData>
  <dataValidations disablePrompts="1" count="1">
    <dataValidation type="list" allowBlank="1" showInputMessage="1" showErrorMessage="1" sqref="C9">
      <formula1>$C$9:$C$38</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LearnMore"/>
  <dimension ref="A1:B5"/>
  <sheetViews>
    <sheetView showGridLines="0" zoomScaleNormal="100" workbookViewId="0"/>
  </sheetViews>
  <sheetFormatPr baseColWidth="10" defaultColWidth="8.85546875" defaultRowHeight="15" customHeight="1"/>
  <cols>
    <col min="1" max="1" width="8.85546875" style="9"/>
    <col min="2" max="2" width="95.140625" style="32" customWidth="1"/>
    <col min="3" max="16384" width="8.85546875" style="32"/>
  </cols>
  <sheetData>
    <row r="1" spans="1:2" ht="60" customHeight="1">
      <c r="A1" s="9" t="s">
        <v>258</v>
      </c>
    </row>
    <row r="2" spans="1:2" s="33" customFormat="1" ht="15" customHeight="1">
      <c r="A2" s="9" t="s">
        <v>303</v>
      </c>
      <c r="B2" s="32"/>
    </row>
    <row r="3" spans="1:2" s="33" customFormat="1" ht="15" customHeight="1">
      <c r="A3" s="9" t="s">
        <v>259</v>
      </c>
      <c r="B3" s="32"/>
    </row>
    <row r="4" spans="1:2" s="34" customFormat="1" ht="15" customHeight="1">
      <c r="A4" s="9" t="s">
        <v>260</v>
      </c>
      <c r="B4" s="32"/>
    </row>
    <row r="5" spans="1:2" s="34" customFormat="1" ht="15" customHeight="1">
      <c r="A5" s="35" t="s">
        <v>261</v>
      </c>
      <c r="B5" s="32"/>
    </row>
  </sheetData>
  <hyperlinks>
    <hyperlink ref="A4" r:id="rId1" tooltip="Velg for å lære mer om Fellesskap" display="http://go.microsoft.com/fwlink/?LinkId=844969"/>
    <hyperlink ref="A5" r:id="rId2" tooltip="Velg for å få informasjon om andre nyheter" display="http://go.microsoft.com/fwlink/?LinkId=846286"/>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86"/>
  <sheetViews>
    <sheetView showGridLines="0" zoomScaleNormal="100" workbookViewId="0">
      <selection activeCell="F3" sqref="F3"/>
    </sheetView>
  </sheetViews>
  <sheetFormatPr baseColWidth="10" defaultColWidth="9.140625" defaultRowHeight="15"/>
  <cols>
    <col min="1" max="1" width="12.7109375" style="25" customWidth="1"/>
    <col min="2" max="2" width="82.85546875" style="21" customWidth="1"/>
    <col min="3" max="3" width="22.42578125" style="21" bestFit="1" customWidth="1"/>
    <col min="4" max="4" width="2.28515625" style="21" customWidth="1"/>
    <col min="5" max="5" width="18" style="21" bestFit="1" customWidth="1"/>
    <col min="6" max="6" width="15.7109375" style="21" customWidth="1"/>
    <col min="7" max="7" width="13.28515625" style="21" customWidth="1"/>
    <col min="8" max="10" width="9.140625" style="21"/>
    <col min="11" max="11" width="9.140625" style="21" customWidth="1"/>
    <col min="12" max="16384" width="9.140625" style="21"/>
  </cols>
  <sheetData>
    <row r="1" spans="1:7" ht="60" customHeight="1">
      <c r="A1" s="25" t="s">
        <v>3</v>
      </c>
      <c r="C1" s="64"/>
      <c r="D1" s="65"/>
      <c r="E1" s="65"/>
      <c r="F1" s="65"/>
    </row>
    <row r="2" spans="1:7" ht="15.75" thickBot="1">
      <c r="A2" s="25" t="s">
        <v>4</v>
      </c>
      <c r="C2" s="66" t="s">
        <v>29</v>
      </c>
      <c r="E2" s="7" t="s">
        <v>30</v>
      </c>
      <c r="F2" s="8" t="s">
        <v>36</v>
      </c>
      <c r="G2" s="8" t="s">
        <v>37</v>
      </c>
    </row>
    <row r="3" spans="1:7" ht="16.5" thickTop="1" thickBot="1">
      <c r="A3" s="25" t="s">
        <v>5</v>
      </c>
      <c r="C3" s="82">
        <v>1</v>
      </c>
      <c r="E3" s="95" t="s">
        <v>31</v>
      </c>
      <c r="F3" s="94"/>
      <c r="G3" s="96">
        <f>C3+C4</f>
        <v>3</v>
      </c>
    </row>
    <row r="4" spans="1:7" ht="16.5" thickTop="1" thickBot="1">
      <c r="A4" s="25" t="s">
        <v>6</v>
      </c>
      <c r="C4" s="82">
        <v>2</v>
      </c>
      <c r="E4" s="95" t="s">
        <v>32</v>
      </c>
      <c r="F4" s="94"/>
      <c r="G4" s="96">
        <f>C3-C4</f>
        <v>-1</v>
      </c>
    </row>
    <row r="5" spans="1:7" ht="15.75" thickTop="1">
      <c r="A5" s="25" t="s">
        <v>7</v>
      </c>
      <c r="E5" s="95" t="s">
        <v>33</v>
      </c>
      <c r="F5" s="94"/>
      <c r="G5" s="96">
        <f>C3*C4</f>
        <v>2</v>
      </c>
    </row>
    <row r="6" spans="1:7" ht="15.75" thickBot="1">
      <c r="A6" s="25" t="s">
        <v>8</v>
      </c>
      <c r="E6" s="95" t="s">
        <v>34</v>
      </c>
      <c r="F6" s="94"/>
      <c r="G6" s="96">
        <f>C3/C4</f>
        <v>0.5</v>
      </c>
    </row>
    <row r="7" spans="1:7" ht="15" customHeight="1" thickTop="1" thickBot="1">
      <c r="A7" s="25" t="s">
        <v>9</v>
      </c>
      <c r="E7" s="95" t="s">
        <v>35</v>
      </c>
      <c r="F7" s="97"/>
      <c r="G7" s="96">
        <f>C3^C4</f>
        <v>1</v>
      </c>
    </row>
    <row r="8" spans="1:7" ht="15.75" thickTop="1">
      <c r="A8" s="25" t="s">
        <v>301</v>
      </c>
    </row>
    <row r="9" spans="1:7">
      <c r="A9" s="25" t="s">
        <v>10</v>
      </c>
    </row>
    <row r="10" spans="1:7">
      <c r="A10" s="25" t="s">
        <v>11</v>
      </c>
    </row>
    <row r="11" spans="1:7">
      <c r="A11" s="25" t="s">
        <v>12</v>
      </c>
    </row>
    <row r="12" spans="1:7">
      <c r="A12" s="25" t="s">
        <v>13</v>
      </c>
    </row>
    <row r="13" spans="1:7" ht="15" customHeight="1">
      <c r="A13" s="27" t="s">
        <v>14</v>
      </c>
    </row>
    <row r="14" spans="1:7">
      <c r="A14" s="25" t="s">
        <v>15</v>
      </c>
    </row>
    <row r="15" spans="1:7">
      <c r="A15" s="25" t="s">
        <v>16</v>
      </c>
    </row>
    <row r="16" spans="1:7">
      <c r="A16" s="25" t="s">
        <v>17</v>
      </c>
    </row>
    <row r="17" spans="1:7">
      <c r="A17" s="25" t="s">
        <v>18</v>
      </c>
    </row>
    <row r="18" spans="1:7">
      <c r="A18" s="26" t="s">
        <v>277</v>
      </c>
    </row>
    <row r="19" spans="1:7">
      <c r="A19" s="25" t="s">
        <v>19</v>
      </c>
    </row>
    <row r="20" spans="1:7">
      <c r="A20" s="26" t="s">
        <v>292</v>
      </c>
    </row>
    <row r="21" spans="1:7" ht="15" customHeight="1">
      <c r="A21" s="27" t="s">
        <v>20</v>
      </c>
    </row>
    <row r="22" spans="1:7">
      <c r="A22" s="25" t="s">
        <v>21</v>
      </c>
    </row>
    <row r="23" spans="1:7">
      <c r="A23" s="25" t="s">
        <v>22</v>
      </c>
    </row>
    <row r="24" spans="1:7">
      <c r="A24" s="25" t="s">
        <v>23</v>
      </c>
    </row>
    <row r="25" spans="1:7" ht="33">
      <c r="A25" s="25" t="s">
        <v>24</v>
      </c>
      <c r="C25" s="64"/>
      <c r="D25" s="65"/>
      <c r="E25" s="65"/>
      <c r="F25" s="65"/>
      <c r="G25" s="65"/>
    </row>
    <row r="26" spans="1:7">
      <c r="A26" s="25" t="s">
        <v>25</v>
      </c>
    </row>
    <row r="27" spans="1:7">
      <c r="A27" s="25" t="s">
        <v>26</v>
      </c>
    </row>
    <row r="28" spans="1:7" ht="26.25">
      <c r="A28" s="25" t="s">
        <v>27</v>
      </c>
      <c r="E28" s="57"/>
    </row>
    <row r="29" spans="1:7">
      <c r="A29" s="25" t="s">
        <v>28</v>
      </c>
    </row>
    <row r="40" spans="10:14">
      <c r="J40" s="8" t="s">
        <v>38</v>
      </c>
    </row>
    <row r="41" spans="10:14">
      <c r="J41" s="58">
        <v>4</v>
      </c>
    </row>
    <row r="42" spans="10:14">
      <c r="J42" s="58">
        <v>8</v>
      </c>
    </row>
    <row r="43" spans="10:14">
      <c r="J43" s="56">
        <f>SUM(J41:J42)</f>
        <v>12</v>
      </c>
      <c r="N43"/>
    </row>
    <row r="46" spans="10:14">
      <c r="L46"/>
      <c r="M46"/>
    </row>
    <row r="64" spans="7:7">
      <c r="G64" s="59"/>
    </row>
    <row r="65" spans="7:7">
      <c r="G65" s="59"/>
    </row>
    <row r="66" spans="7:7">
      <c r="G66" s="59"/>
    </row>
    <row r="67" spans="7:7">
      <c r="G67" s="59"/>
    </row>
    <row r="86" ht="17.45" customHeight="1"/>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86"/>
  <sheetViews>
    <sheetView showGridLines="0" zoomScaleNormal="100" zoomScalePageLayoutView="125" workbookViewId="0">
      <selection activeCell="D7" sqref="D7"/>
    </sheetView>
  </sheetViews>
  <sheetFormatPr baseColWidth="10" defaultColWidth="8.85546875" defaultRowHeight="15" customHeight="1"/>
  <cols>
    <col min="1" max="1" width="12.7109375" style="114" customWidth="1"/>
    <col min="2" max="2" width="82.85546875" style="70" customWidth="1"/>
    <col min="3" max="4" width="13.28515625" style="70" customWidth="1"/>
    <col min="5" max="5" width="2.28515625" style="70" customWidth="1"/>
    <col min="6" max="6" width="16" style="70" bestFit="1" customWidth="1"/>
    <col min="7" max="7" width="13.28515625" style="70" customWidth="1"/>
    <col min="8" max="16384" width="8.85546875" style="70"/>
  </cols>
  <sheetData>
    <row r="1" spans="1:13" ht="60" customHeight="1">
      <c r="A1" s="114" t="s">
        <v>39</v>
      </c>
      <c r="B1" s="67"/>
      <c r="C1" s="68"/>
      <c r="D1" s="69"/>
      <c r="E1" s="69"/>
      <c r="F1" s="69"/>
      <c r="G1" s="69"/>
    </row>
    <row r="2" spans="1:13" ht="15" customHeight="1">
      <c r="A2" s="114" t="s">
        <v>40</v>
      </c>
      <c r="C2" s="71" t="s">
        <v>56</v>
      </c>
      <c r="D2" s="72" t="s">
        <v>72</v>
      </c>
      <c r="F2" s="71" t="s">
        <v>74</v>
      </c>
      <c r="G2" s="72" t="s">
        <v>72</v>
      </c>
    </row>
    <row r="3" spans="1:13" ht="15" customHeight="1">
      <c r="A3" s="113" t="s">
        <v>41</v>
      </c>
      <c r="B3" s="73"/>
      <c r="C3" s="99" t="s">
        <v>57</v>
      </c>
      <c r="D3" s="99">
        <v>50</v>
      </c>
      <c r="F3" s="99" t="s">
        <v>75</v>
      </c>
      <c r="G3" s="99">
        <v>50</v>
      </c>
    </row>
    <row r="4" spans="1:13" ht="15" customHeight="1">
      <c r="A4" s="114" t="s">
        <v>42</v>
      </c>
      <c r="C4" s="99" t="s">
        <v>58</v>
      </c>
      <c r="D4" s="99">
        <v>20</v>
      </c>
      <c r="E4" s="74"/>
      <c r="F4" s="99" t="s">
        <v>76</v>
      </c>
      <c r="G4" s="99">
        <v>30</v>
      </c>
    </row>
    <row r="5" spans="1:13" s="74" customFormat="1" ht="15" customHeight="1">
      <c r="A5" s="114" t="s">
        <v>43</v>
      </c>
      <c r="C5" s="99" t="s">
        <v>59</v>
      </c>
      <c r="D5" s="99">
        <v>60</v>
      </c>
      <c r="F5" s="99" t="s">
        <v>77</v>
      </c>
      <c r="G5" s="99">
        <v>10</v>
      </c>
    </row>
    <row r="6" spans="1:13" s="74" customFormat="1" ht="15" customHeight="1">
      <c r="A6" s="114" t="s">
        <v>10</v>
      </c>
      <c r="B6" s="75"/>
      <c r="C6" s="99" t="s">
        <v>60</v>
      </c>
      <c r="D6" s="100">
        <v>40</v>
      </c>
      <c r="F6" s="99" t="s">
        <v>78</v>
      </c>
      <c r="G6" s="100">
        <v>50</v>
      </c>
    </row>
    <row r="7" spans="1:13" s="74" customFormat="1" ht="15" customHeight="1">
      <c r="A7" s="114" t="s">
        <v>44</v>
      </c>
      <c r="C7" s="110" t="s">
        <v>61</v>
      </c>
      <c r="D7" s="101">
        <f>SUM(D3:D6)</f>
        <v>170</v>
      </c>
      <c r="F7" s="110" t="s">
        <v>61</v>
      </c>
      <c r="G7" s="101"/>
      <c r="M7" s="76"/>
    </row>
    <row r="8" spans="1:13" s="74" customFormat="1" ht="15" customHeight="1">
      <c r="A8" s="114" t="s">
        <v>11</v>
      </c>
      <c r="M8" s="76"/>
    </row>
    <row r="9" spans="1:13" s="74" customFormat="1" ht="15" customHeight="1">
      <c r="A9" s="114" t="s">
        <v>45</v>
      </c>
      <c r="C9" s="71" t="s">
        <v>62</v>
      </c>
      <c r="D9" s="72" t="s">
        <v>72</v>
      </c>
      <c r="F9" s="71" t="s">
        <v>62</v>
      </c>
      <c r="G9" s="72" t="s">
        <v>72</v>
      </c>
      <c r="M9" s="76"/>
    </row>
    <row r="10" spans="1:13" s="74" customFormat="1" ht="15" customHeight="1">
      <c r="A10" s="115" t="s">
        <v>46</v>
      </c>
      <c r="C10" s="99" t="s">
        <v>63</v>
      </c>
      <c r="D10" s="99">
        <v>50</v>
      </c>
      <c r="F10" s="99" t="s">
        <v>63</v>
      </c>
      <c r="G10" s="99">
        <v>50</v>
      </c>
      <c r="M10" s="76"/>
    </row>
    <row r="11" spans="1:13" s="74" customFormat="1" ht="15" customHeight="1">
      <c r="A11" s="113" t="s">
        <v>47</v>
      </c>
      <c r="C11" s="99" t="s">
        <v>64</v>
      </c>
      <c r="D11" s="99">
        <v>100</v>
      </c>
      <c r="F11" s="99" t="s">
        <v>64</v>
      </c>
      <c r="G11" s="99">
        <v>100</v>
      </c>
      <c r="M11" s="76"/>
    </row>
    <row r="12" spans="1:13" s="74" customFormat="1" ht="15" customHeight="1">
      <c r="A12" s="114" t="s">
        <v>48</v>
      </c>
      <c r="C12" s="99" t="s">
        <v>65</v>
      </c>
      <c r="D12" s="99">
        <v>40</v>
      </c>
      <c r="F12" s="99" t="s">
        <v>65</v>
      </c>
      <c r="G12" s="99">
        <v>40</v>
      </c>
      <c r="M12" s="76"/>
    </row>
    <row r="13" spans="1:13" s="74" customFormat="1" ht="15" customHeight="1">
      <c r="A13" s="114" t="s">
        <v>49</v>
      </c>
      <c r="C13" s="99" t="s">
        <v>66</v>
      </c>
      <c r="D13" s="99">
        <v>50</v>
      </c>
      <c r="F13" s="99" t="s">
        <v>66</v>
      </c>
      <c r="G13" s="99">
        <v>50</v>
      </c>
      <c r="M13" s="76"/>
    </row>
    <row r="14" spans="1:13" s="74" customFormat="1" ht="15" customHeight="1" thickBot="1">
      <c r="A14" s="112" t="s">
        <v>50</v>
      </c>
      <c r="C14" s="99" t="s">
        <v>67</v>
      </c>
      <c r="D14" s="99">
        <v>20</v>
      </c>
      <c r="F14" s="99" t="s">
        <v>67</v>
      </c>
      <c r="G14" s="99">
        <v>20</v>
      </c>
      <c r="M14" s="76"/>
    </row>
    <row r="15" spans="1:13" s="74" customFormat="1" ht="15" customHeight="1" thickTop="1" thickBot="1">
      <c r="A15" s="114" t="s">
        <v>23</v>
      </c>
      <c r="C15" s="110" t="s">
        <v>61</v>
      </c>
      <c r="D15" s="98"/>
      <c r="F15" s="110" t="s">
        <v>79</v>
      </c>
      <c r="G15" s="77"/>
      <c r="M15" s="76"/>
    </row>
    <row r="16" spans="1:13" s="74" customFormat="1" ht="15" customHeight="1" thickTop="1">
      <c r="A16" s="114" t="s">
        <v>51</v>
      </c>
      <c r="M16" s="76"/>
    </row>
    <row r="17" spans="1:13" s="74" customFormat="1" ht="15" customHeight="1">
      <c r="A17" s="114" t="s">
        <v>52</v>
      </c>
      <c r="M17" s="76"/>
    </row>
    <row r="18" spans="1:13" s="74" customFormat="1" ht="15" customHeight="1">
      <c r="A18" s="114" t="s">
        <v>53</v>
      </c>
      <c r="M18" s="76"/>
    </row>
    <row r="19" spans="1:13" s="74" customFormat="1" ht="15" customHeight="1">
      <c r="A19" s="114" t="s">
        <v>28</v>
      </c>
      <c r="C19" s="76"/>
      <c r="M19" s="76"/>
    </row>
    <row r="20" spans="1:13" s="74" customFormat="1" ht="15" customHeight="1">
      <c r="A20" s="114" t="s">
        <v>54</v>
      </c>
      <c r="M20" s="76"/>
    </row>
    <row r="21" spans="1:13" s="74" customFormat="1" ht="15" customHeight="1">
      <c r="A21" s="114" t="s">
        <v>11</v>
      </c>
      <c r="M21" s="76"/>
    </row>
    <row r="22" spans="1:13" s="74" customFormat="1" ht="15" customHeight="1">
      <c r="A22" s="114"/>
      <c r="M22" s="76"/>
    </row>
    <row r="23" spans="1:13" s="74" customFormat="1" ht="15" customHeight="1">
      <c r="A23" s="114"/>
    </row>
    <row r="26" spans="1:13" ht="15" customHeight="1">
      <c r="H26" s="76"/>
    </row>
    <row r="34" spans="3:7" ht="15" customHeight="1">
      <c r="C34" s="71" t="s">
        <v>56</v>
      </c>
      <c r="D34" s="72" t="s">
        <v>72</v>
      </c>
    </row>
    <row r="35" spans="3:7" ht="15" customHeight="1">
      <c r="C35" s="99" t="s">
        <v>57</v>
      </c>
      <c r="D35" s="99">
        <v>50</v>
      </c>
      <c r="E35" s="74"/>
    </row>
    <row r="36" spans="3:7" ht="15" customHeight="1">
      <c r="C36" s="99" t="s">
        <v>58</v>
      </c>
      <c r="D36" s="99">
        <v>20</v>
      </c>
      <c r="E36" s="74"/>
    </row>
    <row r="37" spans="3:7" ht="15" customHeight="1">
      <c r="C37" s="99" t="s">
        <v>59</v>
      </c>
      <c r="D37" s="99">
        <v>60</v>
      </c>
      <c r="E37" s="74"/>
    </row>
    <row r="38" spans="3:7" ht="15" customHeight="1">
      <c r="C38" s="99" t="s">
        <v>60</v>
      </c>
      <c r="D38" s="99">
        <v>40</v>
      </c>
      <c r="E38" s="74"/>
    </row>
    <row r="39" spans="3:7" ht="15" customHeight="1">
      <c r="C39" s="110" t="s">
        <v>61</v>
      </c>
      <c r="D39" s="98">
        <f>SUM(D35:D38)</f>
        <v>170</v>
      </c>
      <c r="E39" s="74"/>
      <c r="F39" s="74"/>
      <c r="G39" s="74"/>
    </row>
    <row r="44" spans="3:7" ht="15" customHeight="1">
      <c r="C44" s="71" t="s">
        <v>62</v>
      </c>
      <c r="D44" s="72" t="s">
        <v>72</v>
      </c>
      <c r="E44" s="74"/>
    </row>
    <row r="45" spans="3:7" ht="15" customHeight="1">
      <c r="C45" s="99" t="s">
        <v>68</v>
      </c>
      <c r="D45" s="99">
        <v>20</v>
      </c>
      <c r="E45" s="74"/>
    </row>
    <row r="46" spans="3:7" ht="15" customHeight="1">
      <c r="C46" s="99" t="s">
        <v>69</v>
      </c>
      <c r="D46" s="99">
        <v>10</v>
      </c>
      <c r="E46" s="74"/>
    </row>
    <row r="47" spans="3:7" ht="15" customHeight="1">
      <c r="C47" s="99" t="s">
        <v>70</v>
      </c>
      <c r="D47" s="99">
        <v>10</v>
      </c>
      <c r="E47" s="74"/>
    </row>
    <row r="48" spans="3:7" ht="15" customHeight="1">
      <c r="C48" s="99" t="s">
        <v>71</v>
      </c>
      <c r="D48" s="99">
        <v>40</v>
      </c>
      <c r="E48" s="74"/>
    </row>
    <row r="50" spans="4:7" ht="15" customHeight="1">
      <c r="D50" s="72" t="s">
        <v>73</v>
      </c>
      <c r="F50" s="72" t="s">
        <v>80</v>
      </c>
      <c r="G50" s="72" t="s">
        <v>81</v>
      </c>
    </row>
    <row r="51" spans="4:7" ht="15" customHeight="1">
      <c r="D51" s="78">
        <f>SUM(D45:D48,100)</f>
        <v>180</v>
      </c>
      <c r="F51" s="111">
        <v>100</v>
      </c>
      <c r="G51" s="111">
        <f>SUM(D45:D48,F51)</f>
        <v>180</v>
      </c>
    </row>
    <row r="86" spans="1:1" ht="15" customHeight="1">
      <c r="A86" s="114" t="s">
        <v>55</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6"/>
  <sheetViews>
    <sheetView showGridLines="0" workbookViewId="0">
      <selection activeCell="D7" sqref="D7"/>
    </sheetView>
  </sheetViews>
  <sheetFormatPr baseColWidth="10" defaultColWidth="8.85546875" defaultRowHeight="15"/>
  <cols>
    <col min="1" max="1" width="12.7109375" style="25" customWidth="1"/>
    <col min="2" max="2" width="82.85546875" style="1" customWidth="1"/>
    <col min="3" max="3" width="18.5703125" style="9" customWidth="1"/>
    <col min="4" max="4" width="13.28515625" style="1" customWidth="1"/>
    <col min="5" max="5" width="2.28515625" style="1" customWidth="1"/>
    <col min="6" max="6" width="18.5703125" style="4" customWidth="1"/>
    <col min="7" max="7" width="13.28515625" style="1" customWidth="1"/>
    <col min="8" max="16384" width="8.85546875" style="1"/>
  </cols>
  <sheetData>
    <row r="1" spans="1:10" ht="60" customHeight="1">
      <c r="A1" s="25" t="s">
        <v>82</v>
      </c>
      <c r="B1" s="36"/>
      <c r="C1" s="68"/>
      <c r="D1" s="79"/>
      <c r="E1" s="79"/>
      <c r="F1" s="79"/>
      <c r="G1" s="79"/>
      <c r="H1" s="36"/>
      <c r="I1" s="36"/>
      <c r="J1" s="36"/>
    </row>
    <row r="2" spans="1:10" ht="15" customHeight="1">
      <c r="A2" s="25" t="s">
        <v>83</v>
      </c>
      <c r="B2" s="36"/>
      <c r="C2" s="7" t="s">
        <v>56</v>
      </c>
      <c r="D2" s="8" t="s">
        <v>72</v>
      </c>
      <c r="E2" s="38"/>
      <c r="F2" s="11" t="s">
        <v>74</v>
      </c>
      <c r="G2" s="8" t="s">
        <v>72</v>
      </c>
      <c r="H2" s="36"/>
      <c r="I2" s="36"/>
      <c r="J2" s="5"/>
    </row>
    <row r="3" spans="1:10" ht="15" customHeight="1">
      <c r="A3" s="25" t="s">
        <v>84</v>
      </c>
      <c r="B3" s="36"/>
      <c r="C3" s="105" t="s">
        <v>57</v>
      </c>
      <c r="D3" s="104">
        <v>50</v>
      </c>
      <c r="E3" s="38"/>
      <c r="F3" s="105" t="s">
        <v>75</v>
      </c>
      <c r="G3" s="104">
        <v>50</v>
      </c>
      <c r="H3" s="36"/>
      <c r="I3" s="36"/>
      <c r="J3" s="5"/>
    </row>
    <row r="4" spans="1:10" ht="15" customHeight="1">
      <c r="A4" s="25" t="s">
        <v>85</v>
      </c>
      <c r="B4" s="36"/>
      <c r="C4" s="105" t="s">
        <v>58</v>
      </c>
      <c r="D4" s="104">
        <v>20</v>
      </c>
      <c r="E4" s="38"/>
      <c r="F4" s="105" t="s">
        <v>76</v>
      </c>
      <c r="G4" s="104">
        <v>30</v>
      </c>
      <c r="H4" s="36"/>
      <c r="I4" s="36"/>
      <c r="J4" s="5"/>
    </row>
    <row r="5" spans="1:10" s="4" customFormat="1" ht="15" customHeight="1">
      <c r="A5" s="25" t="s">
        <v>86</v>
      </c>
      <c r="B5" s="37"/>
      <c r="C5" s="105" t="s">
        <v>59</v>
      </c>
      <c r="D5" s="104">
        <v>60</v>
      </c>
      <c r="E5" s="38"/>
      <c r="F5" s="105" t="s">
        <v>77</v>
      </c>
      <c r="G5" s="104">
        <v>10</v>
      </c>
      <c r="H5" s="37"/>
      <c r="I5" s="37"/>
      <c r="J5" s="5"/>
    </row>
    <row r="6" spans="1:10" s="4" customFormat="1" ht="15" customHeight="1">
      <c r="A6" s="25" t="s">
        <v>87</v>
      </c>
      <c r="B6" s="37"/>
      <c r="C6" s="105" t="s">
        <v>60</v>
      </c>
      <c r="D6" s="104">
        <v>40</v>
      </c>
      <c r="E6" s="38"/>
      <c r="F6" s="105" t="s">
        <v>78</v>
      </c>
      <c r="G6" s="104">
        <v>50</v>
      </c>
      <c r="H6" s="37"/>
      <c r="I6" s="37"/>
      <c r="J6" s="5"/>
    </row>
    <row r="7" spans="1:10" s="4" customFormat="1" ht="15" customHeight="1">
      <c r="A7" s="25" t="s">
        <v>88</v>
      </c>
      <c r="B7" s="37"/>
      <c r="C7" s="10" t="s">
        <v>96</v>
      </c>
      <c r="D7" s="102"/>
      <c r="E7" s="38"/>
      <c r="F7" s="10" t="s">
        <v>96</v>
      </c>
      <c r="G7" s="102"/>
      <c r="H7" s="37"/>
      <c r="I7" s="37"/>
      <c r="J7" s="5"/>
    </row>
    <row r="8" spans="1:10" s="4" customFormat="1" ht="15" customHeight="1">
      <c r="A8" s="25" t="s">
        <v>89</v>
      </c>
      <c r="B8" s="37"/>
      <c r="C8" s="37"/>
      <c r="D8" s="38"/>
      <c r="E8" s="38"/>
      <c r="F8" s="37"/>
      <c r="G8" s="38"/>
      <c r="H8" s="37"/>
      <c r="I8" s="37"/>
      <c r="J8" s="5"/>
    </row>
    <row r="9" spans="1:10" s="4" customFormat="1" ht="15" customHeight="1">
      <c r="A9" s="25" t="s">
        <v>90</v>
      </c>
      <c r="B9" s="37"/>
      <c r="C9" s="7" t="s">
        <v>62</v>
      </c>
      <c r="D9" s="8" t="s">
        <v>72</v>
      </c>
      <c r="E9" s="38"/>
      <c r="F9" s="11" t="s">
        <v>62</v>
      </c>
      <c r="G9" s="8" t="s">
        <v>72</v>
      </c>
      <c r="H9" s="37"/>
      <c r="I9" s="37"/>
      <c r="J9" s="5"/>
    </row>
    <row r="10" spans="1:10" s="4" customFormat="1" ht="15" customHeight="1">
      <c r="A10" s="25" t="s">
        <v>91</v>
      </c>
      <c r="B10" s="37"/>
      <c r="C10" s="105" t="s">
        <v>63</v>
      </c>
      <c r="D10" s="104">
        <v>50</v>
      </c>
      <c r="E10" s="38"/>
      <c r="F10" s="105" t="s">
        <v>63</v>
      </c>
      <c r="G10" s="104">
        <v>50</v>
      </c>
      <c r="H10" s="37"/>
      <c r="I10" s="37"/>
      <c r="J10" s="5"/>
    </row>
    <row r="11" spans="1:10" s="4" customFormat="1" ht="15" customHeight="1">
      <c r="A11" s="25" t="s">
        <v>92</v>
      </c>
      <c r="B11" s="37"/>
      <c r="C11" s="105" t="s">
        <v>64</v>
      </c>
      <c r="D11" s="104">
        <v>100</v>
      </c>
      <c r="E11" s="38"/>
      <c r="F11" s="105" t="s">
        <v>64</v>
      </c>
      <c r="G11" s="104">
        <v>100</v>
      </c>
      <c r="H11" s="37"/>
      <c r="I11" s="37"/>
      <c r="J11" s="5"/>
    </row>
    <row r="12" spans="1:10" s="4" customFormat="1" ht="15" customHeight="1">
      <c r="A12" s="25" t="s">
        <v>93</v>
      </c>
      <c r="B12" s="37"/>
      <c r="C12" s="105" t="s">
        <v>65</v>
      </c>
      <c r="D12" s="104">
        <v>40</v>
      </c>
      <c r="E12" s="38"/>
      <c r="F12" s="105" t="s">
        <v>65</v>
      </c>
      <c r="G12" s="104">
        <v>40</v>
      </c>
      <c r="H12" s="37"/>
      <c r="I12" s="37"/>
      <c r="J12" s="5"/>
    </row>
    <row r="13" spans="1:10" s="4" customFormat="1" ht="15" customHeight="1">
      <c r="A13" s="25" t="s">
        <v>94</v>
      </c>
      <c r="B13" s="37"/>
      <c r="C13" s="105" t="s">
        <v>66</v>
      </c>
      <c r="D13" s="104">
        <v>50</v>
      </c>
      <c r="E13" s="38"/>
      <c r="F13" s="105" t="s">
        <v>66</v>
      </c>
      <c r="G13" s="104">
        <v>50</v>
      </c>
      <c r="H13" s="37"/>
      <c r="I13" s="37"/>
      <c r="J13" s="5"/>
    </row>
    <row r="14" spans="1:10" s="4" customFormat="1" ht="15" customHeight="1" thickBot="1">
      <c r="A14" s="25" t="s">
        <v>95</v>
      </c>
      <c r="B14" s="37"/>
      <c r="C14" s="105" t="s">
        <v>67</v>
      </c>
      <c r="D14" s="104">
        <v>20</v>
      </c>
      <c r="E14" s="38"/>
      <c r="F14" s="105" t="s">
        <v>67</v>
      </c>
      <c r="G14" s="104">
        <v>20</v>
      </c>
      <c r="H14" s="37"/>
      <c r="I14" s="37"/>
      <c r="J14" s="37"/>
    </row>
    <row r="15" spans="1:10" s="4" customFormat="1" ht="15" customHeight="1" thickTop="1" thickBot="1">
      <c r="A15" s="25"/>
      <c r="B15" s="37"/>
      <c r="C15" s="10" t="s">
        <v>96</v>
      </c>
      <c r="D15" s="102"/>
      <c r="E15" s="38"/>
      <c r="F15" s="37"/>
      <c r="G15" s="82"/>
      <c r="H15" s="37"/>
      <c r="I15" s="37"/>
      <c r="J15" s="37"/>
    </row>
    <row r="16" spans="1:10" s="4" customFormat="1" ht="15" customHeight="1" thickTop="1">
      <c r="A16" s="25"/>
      <c r="B16" s="37"/>
      <c r="C16" s="37"/>
      <c r="D16" s="37"/>
      <c r="E16" s="37"/>
      <c r="F16" s="37"/>
      <c r="G16" s="37"/>
      <c r="H16" s="37"/>
      <c r="I16" s="37"/>
      <c r="J16" s="37"/>
    </row>
    <row r="17" spans="1:3" s="4" customFormat="1" ht="15" customHeight="1">
      <c r="A17" s="25"/>
      <c r="B17" s="37"/>
      <c r="C17" s="9"/>
    </row>
    <row r="18" spans="1:3" s="4" customFormat="1" ht="15" customHeight="1">
      <c r="A18" s="25"/>
      <c r="B18" s="37"/>
      <c r="C18" s="9"/>
    </row>
    <row r="19" spans="1:3" s="4" customFormat="1" ht="15" customHeight="1">
      <c r="A19" s="25"/>
      <c r="B19" s="37"/>
      <c r="C19" s="9"/>
    </row>
    <row r="20" spans="1:3" s="4" customFormat="1" ht="15" customHeight="1">
      <c r="A20" s="25"/>
      <c r="B20" s="37"/>
      <c r="C20" s="9"/>
    </row>
    <row r="21" spans="1:3" s="4" customFormat="1" ht="15" customHeight="1">
      <c r="A21" s="25"/>
      <c r="B21" s="37"/>
      <c r="C21" s="9"/>
    </row>
    <row r="22" spans="1:3" s="4" customFormat="1" ht="15" customHeight="1">
      <c r="A22" s="25"/>
      <c r="B22" s="37"/>
      <c r="C22" s="9"/>
    </row>
    <row r="23" spans="1:3" s="4" customFormat="1" ht="15" customHeight="1">
      <c r="A23" s="25"/>
      <c r="B23" s="37"/>
      <c r="C23" s="9"/>
    </row>
    <row r="24" spans="1:3" s="4" customFormat="1" ht="15" customHeight="1">
      <c r="A24" s="25"/>
      <c r="B24" s="37"/>
      <c r="C24" s="9"/>
    </row>
    <row r="25" spans="1:3" s="4" customFormat="1" ht="15" customHeight="1">
      <c r="A25" s="25"/>
      <c r="B25" s="37"/>
      <c r="C25" s="9"/>
    </row>
    <row r="26" spans="1:3" s="4" customFormat="1" ht="15" customHeight="1">
      <c r="A26" s="25"/>
      <c r="B26" s="37"/>
      <c r="C26" s="9"/>
    </row>
    <row r="27" spans="1:3">
      <c r="B27" s="36"/>
    </row>
    <row r="28" spans="1:3">
      <c r="B28" s="36"/>
    </row>
    <row r="29" spans="1:3" ht="15" customHeight="1">
      <c r="B29" s="36"/>
    </row>
    <row r="30" spans="1:3" ht="15" customHeight="1">
      <c r="B30" s="36"/>
    </row>
    <row r="31" spans="1:3" ht="15" customHeight="1">
      <c r="B31" s="36"/>
    </row>
    <row r="32" spans="1:3" ht="15" customHeight="1">
      <c r="B32" s="36"/>
    </row>
    <row r="33" spans="2:9" ht="15" customHeight="1">
      <c r="B33" s="36"/>
      <c r="D33" s="36"/>
      <c r="E33" s="36"/>
      <c r="F33" s="37"/>
      <c r="G33" s="36"/>
      <c r="H33" s="36"/>
      <c r="I33" s="36"/>
    </row>
    <row r="34" spans="2:9" ht="15" customHeight="1">
      <c r="B34" s="36"/>
      <c r="D34" s="36"/>
      <c r="E34" s="36"/>
      <c r="F34" s="37"/>
      <c r="G34" s="36"/>
      <c r="H34" s="36"/>
      <c r="I34" s="36"/>
    </row>
    <row r="35" spans="2:9" ht="15" customHeight="1">
      <c r="B35" s="36"/>
      <c r="D35" s="36"/>
      <c r="E35" s="36"/>
      <c r="F35" s="37"/>
      <c r="G35" s="36"/>
      <c r="H35" s="36"/>
      <c r="I35" s="36"/>
    </row>
    <row r="36" spans="2:9">
      <c r="B36" s="36"/>
      <c r="D36" s="36"/>
      <c r="E36" s="36"/>
      <c r="F36" s="37"/>
      <c r="G36" s="36"/>
      <c r="H36" s="36"/>
      <c r="I36" s="36"/>
    </row>
    <row r="41" spans="2:9" ht="15" customHeight="1">
      <c r="B41" s="36"/>
      <c r="D41" s="36"/>
      <c r="E41" s="36"/>
      <c r="F41" s="37"/>
      <c r="G41" s="36"/>
      <c r="H41" s="36"/>
      <c r="I41" s="36"/>
    </row>
    <row r="42" spans="2:9" ht="15" customHeight="1">
      <c r="B42" s="36"/>
      <c r="D42" s="36"/>
      <c r="E42" s="36"/>
      <c r="F42" s="37"/>
      <c r="G42" s="36"/>
      <c r="H42" s="36"/>
      <c r="I42" s="36"/>
    </row>
    <row r="43" spans="2:9" ht="15" customHeight="1">
      <c r="B43" s="36"/>
      <c r="D43" s="36"/>
      <c r="E43" s="36"/>
      <c r="F43" s="37"/>
      <c r="G43" s="36"/>
      <c r="H43" s="36"/>
      <c r="I43" s="36"/>
    </row>
    <row r="44" spans="2:9" ht="15" customHeight="1">
      <c r="B44" s="36"/>
      <c r="D44" s="36"/>
      <c r="E44" s="36"/>
      <c r="F44" s="37"/>
      <c r="G44" s="36"/>
      <c r="H44" s="36"/>
      <c r="I44" s="36"/>
    </row>
    <row r="45" spans="2:9" ht="15" customHeight="1">
      <c r="B45" s="36"/>
      <c r="D45" s="36"/>
      <c r="E45" s="36"/>
      <c r="F45" s="37"/>
      <c r="G45" s="36"/>
      <c r="H45" s="36"/>
      <c r="I45" s="36"/>
    </row>
    <row r="46" spans="2:9" ht="15" customHeight="1">
      <c r="B46" s="36"/>
      <c r="D46" s="36"/>
      <c r="E46" s="36"/>
      <c r="F46" s="37"/>
      <c r="G46" s="36"/>
      <c r="H46" s="36"/>
      <c r="I46" s="36"/>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4"/>
  <sheetViews>
    <sheetView showGridLines="0" workbookViewId="0">
      <selection activeCell="D7" sqref="D7"/>
    </sheetView>
  </sheetViews>
  <sheetFormatPr baseColWidth="10" defaultColWidth="8.85546875" defaultRowHeight="15"/>
  <cols>
    <col min="1" max="1" width="12.7109375" style="16" customWidth="1"/>
    <col min="2" max="2" width="82.85546875" style="1" customWidth="1"/>
    <col min="3" max="3" width="18.5703125" style="1" customWidth="1"/>
    <col min="4" max="4" width="13.28515625" style="4" customWidth="1"/>
    <col min="5" max="5" width="2.28515625" style="1" customWidth="1"/>
    <col min="6" max="6" width="18.5703125" style="1" customWidth="1"/>
    <col min="7" max="7" width="13.28515625" style="1" customWidth="1"/>
    <col min="8" max="16384" width="8.85546875" style="1"/>
  </cols>
  <sheetData>
    <row r="1" spans="1:8" ht="60" customHeight="1">
      <c r="A1" s="16" t="s">
        <v>284</v>
      </c>
      <c r="B1" s="36"/>
      <c r="C1" s="68"/>
      <c r="D1" s="79"/>
      <c r="E1" s="79"/>
      <c r="F1" s="79"/>
      <c r="G1" s="79"/>
      <c r="H1" s="36"/>
    </row>
    <row r="2" spans="1:8" ht="15" customHeight="1">
      <c r="A2" s="14" t="s">
        <v>280</v>
      </c>
      <c r="B2" s="36"/>
      <c r="C2" s="7" t="s">
        <v>56</v>
      </c>
      <c r="D2" s="8" t="s">
        <v>72</v>
      </c>
      <c r="E2" s="38"/>
      <c r="F2" s="11" t="s">
        <v>74</v>
      </c>
      <c r="G2" s="8" t="s">
        <v>72</v>
      </c>
      <c r="H2" s="5"/>
    </row>
    <row r="3" spans="1:8" ht="15" customHeight="1">
      <c r="A3" s="14" t="s">
        <v>285</v>
      </c>
      <c r="B3" s="36"/>
      <c r="C3" s="103" t="s">
        <v>57</v>
      </c>
      <c r="D3" s="104">
        <v>50</v>
      </c>
      <c r="E3" s="38"/>
      <c r="F3" s="105" t="s">
        <v>75</v>
      </c>
      <c r="G3" s="104">
        <v>50</v>
      </c>
      <c r="H3" s="5"/>
    </row>
    <row r="4" spans="1:8" ht="15" customHeight="1">
      <c r="A4" s="87" t="s">
        <v>281</v>
      </c>
      <c r="B4" s="36"/>
      <c r="C4" s="103" t="s">
        <v>58</v>
      </c>
      <c r="D4" s="104">
        <v>20</v>
      </c>
      <c r="E4" s="38"/>
      <c r="F4" s="105" t="s">
        <v>76</v>
      </c>
      <c r="G4" s="104">
        <v>30</v>
      </c>
      <c r="H4" s="5"/>
    </row>
    <row r="5" spans="1:8" s="4" customFormat="1" ht="15" customHeight="1">
      <c r="A5" s="87" t="s">
        <v>286</v>
      </c>
      <c r="B5" s="37"/>
      <c r="C5" s="103" t="s">
        <v>59</v>
      </c>
      <c r="D5" s="104">
        <v>60</v>
      </c>
      <c r="E5" s="38"/>
      <c r="F5" s="105" t="s">
        <v>77</v>
      </c>
      <c r="G5" s="104">
        <v>10</v>
      </c>
      <c r="H5" s="5"/>
    </row>
    <row r="6" spans="1:8" s="4" customFormat="1" ht="15" customHeight="1">
      <c r="A6" s="87" t="s">
        <v>287</v>
      </c>
      <c r="B6" s="37"/>
      <c r="C6" s="103" t="s">
        <v>60</v>
      </c>
      <c r="D6" s="104">
        <v>40</v>
      </c>
      <c r="E6" s="38"/>
      <c r="F6" s="105" t="s">
        <v>78</v>
      </c>
      <c r="G6" s="104">
        <v>50</v>
      </c>
      <c r="H6" s="5"/>
    </row>
    <row r="7" spans="1:8" s="4" customFormat="1" ht="15" customHeight="1">
      <c r="A7" s="88" t="s">
        <v>99</v>
      </c>
      <c r="B7" s="37"/>
      <c r="C7" s="10" t="s">
        <v>282</v>
      </c>
      <c r="D7" s="102"/>
      <c r="E7" s="38"/>
      <c r="F7" s="10" t="s">
        <v>288</v>
      </c>
      <c r="G7" s="102"/>
      <c r="H7" s="5"/>
    </row>
    <row r="8" spans="1:8" s="4" customFormat="1" ht="15" customHeight="1">
      <c r="A8" s="15" t="s">
        <v>283</v>
      </c>
      <c r="B8" s="37"/>
      <c r="C8" s="37"/>
      <c r="D8" s="38"/>
      <c r="E8" s="38"/>
      <c r="F8" s="37"/>
      <c r="G8" s="38"/>
      <c r="H8" s="5"/>
    </row>
    <row r="9" spans="1:8" s="4" customFormat="1" ht="15" customHeight="1">
      <c r="A9" s="15" t="s">
        <v>289</v>
      </c>
      <c r="B9" s="37"/>
      <c r="C9" s="7" t="s">
        <v>62</v>
      </c>
      <c r="D9" s="8" t="s">
        <v>72</v>
      </c>
      <c r="E9" s="38"/>
      <c r="F9" s="11" t="s">
        <v>62</v>
      </c>
      <c r="G9" s="8" t="s">
        <v>72</v>
      </c>
      <c r="H9" s="5"/>
    </row>
    <row r="10" spans="1:8" s="4" customFormat="1" ht="15" customHeight="1">
      <c r="A10" s="14" t="s">
        <v>28</v>
      </c>
      <c r="B10" s="37"/>
      <c r="C10" s="103" t="s">
        <v>63</v>
      </c>
      <c r="D10" s="104">
        <v>50</v>
      </c>
      <c r="E10" s="38"/>
      <c r="F10" s="105" t="s">
        <v>63</v>
      </c>
      <c r="G10" s="104">
        <v>50</v>
      </c>
      <c r="H10" s="5"/>
    </row>
    <row r="11" spans="1:8" s="4" customFormat="1" ht="15" customHeight="1">
      <c r="A11" s="88" t="s">
        <v>300</v>
      </c>
      <c r="B11" s="37"/>
      <c r="C11" s="103" t="s">
        <v>64</v>
      </c>
      <c r="D11" s="104">
        <v>100</v>
      </c>
      <c r="E11" s="38"/>
      <c r="F11" s="105" t="s">
        <v>64</v>
      </c>
      <c r="G11" s="104">
        <v>100</v>
      </c>
      <c r="H11" s="5"/>
    </row>
    <row r="12" spans="1:8" s="4" customFormat="1" ht="15" customHeight="1">
      <c r="A12" s="15"/>
      <c r="B12" s="37"/>
      <c r="C12" s="103" t="s">
        <v>65</v>
      </c>
      <c r="D12" s="104">
        <v>40</v>
      </c>
      <c r="E12" s="38"/>
      <c r="F12" s="105" t="s">
        <v>65</v>
      </c>
      <c r="G12" s="104">
        <v>40</v>
      </c>
      <c r="H12" s="5"/>
    </row>
    <row r="13" spans="1:8" s="4" customFormat="1" ht="15" customHeight="1">
      <c r="A13" s="15"/>
      <c r="B13" s="37"/>
      <c r="C13" s="103" t="s">
        <v>66</v>
      </c>
      <c r="D13" s="104">
        <v>50</v>
      </c>
      <c r="E13" s="38"/>
      <c r="F13" s="105" t="s">
        <v>66</v>
      </c>
      <c r="G13" s="104">
        <v>50</v>
      </c>
      <c r="H13" s="5"/>
    </row>
    <row r="14" spans="1:8" s="4" customFormat="1" ht="15" customHeight="1">
      <c r="A14" s="15"/>
      <c r="B14" s="37"/>
      <c r="C14" s="103" t="s">
        <v>67</v>
      </c>
      <c r="D14" s="104">
        <v>20</v>
      </c>
      <c r="E14" s="38"/>
      <c r="F14" s="105" t="s">
        <v>67</v>
      </c>
      <c r="G14" s="104">
        <v>20</v>
      </c>
      <c r="H14" s="37"/>
    </row>
    <row r="15" spans="1:8" s="4" customFormat="1" ht="15" customHeight="1">
      <c r="A15" s="16"/>
      <c r="B15" s="37"/>
      <c r="C15" s="10" t="s">
        <v>290</v>
      </c>
      <c r="D15" s="102"/>
      <c r="E15" s="38"/>
      <c r="F15" s="10"/>
      <c r="G15" s="102">
        <f>MIN(G10:G14,10)</f>
        <v>10</v>
      </c>
      <c r="H15" s="37"/>
    </row>
    <row r="16" spans="1:8" s="4" customFormat="1" ht="15" customHeight="1">
      <c r="A16" s="16"/>
      <c r="B16" s="37"/>
      <c r="C16" s="37"/>
      <c r="D16" s="37"/>
      <c r="E16" s="37"/>
      <c r="F16" s="37"/>
      <c r="G16" s="37"/>
      <c r="H16" s="37"/>
    </row>
    <row r="17" spans="1:1" s="4" customFormat="1" ht="15" customHeight="1">
      <c r="A17" s="16"/>
    </row>
    <row r="18" spans="1:1" s="4" customFormat="1" ht="15" customHeight="1">
      <c r="A18" s="17"/>
    </row>
    <row r="19" spans="1:1" s="4" customFormat="1" ht="15" customHeight="1">
      <c r="A19" s="14"/>
    </row>
    <row r="20" spans="1:1" s="4" customFormat="1" ht="15" customHeight="1">
      <c r="A20" s="16"/>
    </row>
    <row r="21" spans="1:1" s="4" customFormat="1" ht="15" customHeight="1">
      <c r="A21" s="14"/>
    </row>
    <row r="22" spans="1:1" s="4" customFormat="1" ht="15" customHeight="1">
      <c r="A22" s="14"/>
    </row>
    <row r="23" spans="1:1" s="4" customFormat="1" ht="15" customHeight="1">
      <c r="A23" s="14"/>
    </row>
    <row r="24" spans="1:1" s="4" customFormat="1" ht="15" customHeight="1">
      <c r="A24" s="14"/>
    </row>
    <row r="25" spans="1:1" s="4" customFormat="1" ht="15" customHeight="1">
      <c r="A25" s="14"/>
    </row>
    <row r="27" spans="1:1" ht="15" customHeight="1"/>
    <row r="28" spans="1:1" ht="15" customHeight="1"/>
    <row r="29" spans="1:1" ht="15" customHeight="1"/>
    <row r="30" spans="1:1" ht="15" customHeight="1"/>
    <row r="31" spans="1:1" ht="15" customHeight="1"/>
    <row r="32" spans="1:1" ht="15" customHeight="1"/>
    <row r="33" spans="3:7" ht="15" customHeight="1">
      <c r="C33" s="36"/>
      <c r="D33" s="37"/>
      <c r="E33" s="36"/>
      <c r="F33" s="36"/>
      <c r="G33" s="36"/>
    </row>
    <row r="39" spans="3:7" ht="15" customHeight="1">
      <c r="C39" s="36"/>
      <c r="D39" s="37"/>
      <c r="E39" s="36"/>
      <c r="F39" s="36"/>
      <c r="G39" s="36"/>
    </row>
    <row r="40" spans="3:7" ht="15" customHeight="1">
      <c r="C40" s="36"/>
      <c r="D40" s="37"/>
      <c r="E40" s="36"/>
      <c r="F40" s="36"/>
      <c r="G40" s="36"/>
    </row>
    <row r="41" spans="3:7" ht="15" customHeight="1">
      <c r="C41" s="36"/>
      <c r="D41" s="37"/>
      <c r="E41" s="36"/>
      <c r="F41" s="36"/>
      <c r="G41" s="36"/>
    </row>
    <row r="42" spans="3:7" ht="15" customHeight="1">
      <c r="C42" s="36"/>
      <c r="D42" s="37"/>
      <c r="E42" s="36"/>
      <c r="F42" s="36"/>
      <c r="G42" s="36"/>
    </row>
    <row r="43" spans="3:7" ht="15" customHeight="1">
      <c r="C43" s="36"/>
      <c r="D43" s="37"/>
      <c r="E43" s="36"/>
      <c r="F43" s="36"/>
      <c r="G43" s="36"/>
    </row>
    <row r="44" spans="3:7" ht="15" customHeight="1">
      <c r="C44" s="36"/>
      <c r="D44" s="37"/>
      <c r="E44" s="36"/>
      <c r="F44" s="36"/>
      <c r="G44" s="3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7"/>
  <sheetViews>
    <sheetView showGridLines="0" showZeros="0" zoomScaleNormal="100" workbookViewId="0">
      <selection activeCell="D6" sqref="D6"/>
    </sheetView>
  </sheetViews>
  <sheetFormatPr baseColWidth="10" defaultColWidth="9.140625" defaultRowHeight="15"/>
  <cols>
    <col min="1" max="1" width="12.7109375" customWidth="1"/>
    <col min="2" max="2" width="82.85546875" customWidth="1"/>
    <col min="3" max="3" width="34.28515625" bestFit="1" customWidth="1"/>
    <col min="4" max="4" width="15.140625" customWidth="1"/>
  </cols>
  <sheetData>
    <row r="1" spans="1:6" ht="60" customHeight="1">
      <c r="A1" s="25" t="s">
        <v>100</v>
      </c>
    </row>
    <row r="2" spans="1:6">
      <c r="A2" s="25" t="s">
        <v>101</v>
      </c>
    </row>
    <row r="3" spans="1:6" ht="33">
      <c r="A3" s="25" t="s">
        <v>102</v>
      </c>
      <c r="C3" s="68"/>
      <c r="D3" s="80"/>
    </row>
    <row r="4" spans="1:6">
      <c r="A4" s="25" t="s">
        <v>103</v>
      </c>
    </row>
    <row r="5" spans="1:6">
      <c r="A5" s="25" t="s">
        <v>104</v>
      </c>
      <c r="C5" s="131" t="s">
        <v>100</v>
      </c>
      <c r="D5" s="131"/>
    </row>
    <row r="6" spans="1:6" ht="16.5" customHeight="1">
      <c r="A6" s="27" t="s">
        <v>105</v>
      </c>
      <c r="C6" s="96" t="s">
        <v>115</v>
      </c>
      <c r="D6" s="116"/>
      <c r="F6" s="89" t="str">
        <f ca="1">IF(D6=TODAY(),"Helt riktig!","")</f>
        <v/>
      </c>
    </row>
    <row r="7" spans="1:6" ht="16.5" customHeight="1" thickBot="1">
      <c r="A7" s="27" t="s">
        <v>106</v>
      </c>
      <c r="C7" s="96" t="s">
        <v>116</v>
      </c>
      <c r="D7" s="116"/>
    </row>
    <row r="8" spans="1:6" ht="16.5" customHeight="1" thickTop="1" thickBot="1">
      <c r="A8" s="25" t="s">
        <v>107</v>
      </c>
      <c r="C8" s="96" t="s">
        <v>117</v>
      </c>
      <c r="D8" s="106">
        <f>D7-D6</f>
        <v>0</v>
      </c>
    </row>
    <row r="9" spans="1:6" ht="15.75" thickTop="1">
      <c r="A9" s="25" t="s">
        <v>108</v>
      </c>
    </row>
    <row r="10" spans="1:6" ht="15" customHeight="1" thickBot="1">
      <c r="A10" s="27" t="s">
        <v>109</v>
      </c>
      <c r="C10" s="96" t="s">
        <v>118</v>
      </c>
      <c r="D10" s="107"/>
    </row>
    <row r="11" spans="1:6" ht="15" customHeight="1" thickTop="1" thickBot="1">
      <c r="A11" s="27" t="s">
        <v>110</v>
      </c>
      <c r="C11" s="96" t="s">
        <v>119</v>
      </c>
      <c r="D11" s="117">
        <f>D6+D10</f>
        <v>0</v>
      </c>
    </row>
    <row r="12" spans="1:6" ht="15.75" thickTop="1">
      <c r="A12" s="25" t="s">
        <v>111</v>
      </c>
    </row>
    <row r="13" spans="1:6">
      <c r="A13" s="25" t="s">
        <v>21</v>
      </c>
    </row>
    <row r="14" spans="1:6">
      <c r="A14" s="25" t="s">
        <v>22</v>
      </c>
    </row>
    <row r="15" spans="1:6">
      <c r="A15" s="25" t="s">
        <v>23</v>
      </c>
    </row>
    <row r="16" spans="1:6">
      <c r="A16" s="25" t="s">
        <v>112</v>
      </c>
    </row>
    <row r="17" spans="1:4">
      <c r="A17" s="25" t="s">
        <v>113</v>
      </c>
    </row>
    <row r="18" spans="1:4">
      <c r="A18" s="25" t="s">
        <v>114</v>
      </c>
    </row>
    <row r="19" spans="1:4">
      <c r="A19" s="25" t="s">
        <v>28</v>
      </c>
    </row>
    <row r="25" spans="1:4" ht="15" customHeight="1">
      <c r="C25" s="68"/>
      <c r="D25" s="80"/>
    </row>
    <row r="27" spans="1:4">
      <c r="C27" s="131" t="s">
        <v>107</v>
      </c>
      <c r="D27" s="131"/>
    </row>
    <row r="28" spans="1:4">
      <c r="C28" s="96" t="s">
        <v>120</v>
      </c>
      <c r="D28" s="119"/>
    </row>
    <row r="31" spans="1:4">
      <c r="C31" s="131" t="s">
        <v>121</v>
      </c>
      <c r="D31" s="131"/>
    </row>
    <row r="32" spans="1:4">
      <c r="C32" s="96" t="s">
        <v>122</v>
      </c>
      <c r="D32" s="120">
        <v>0.33333333333333331</v>
      </c>
    </row>
    <row r="33" spans="3:4">
      <c r="C33" s="118" t="s">
        <v>123</v>
      </c>
      <c r="D33" s="120">
        <v>0.5</v>
      </c>
    </row>
    <row r="34" spans="3:4">
      <c r="C34" s="118" t="s">
        <v>124</v>
      </c>
      <c r="D34" s="120">
        <v>0.54166666666666663</v>
      </c>
    </row>
    <row r="35" spans="3:4" ht="15.75" thickBot="1">
      <c r="C35" s="96" t="s">
        <v>125</v>
      </c>
      <c r="D35" s="120">
        <v>0.70833333333333337</v>
      </c>
    </row>
    <row r="36" spans="3:4" ht="16.5" thickTop="1" thickBot="1">
      <c r="C36" s="96" t="s">
        <v>126</v>
      </c>
      <c r="D36" s="106">
        <f>((D35-D32)-(D34-D33))*24</f>
        <v>8.0000000000000018</v>
      </c>
    </row>
    <row r="37" spans="3:4" ht="15.75" thickTop="1"/>
    <row r="45" spans="3:4">
      <c r="C45" s="132" t="s">
        <v>127</v>
      </c>
      <c r="D45" s="132"/>
    </row>
    <row r="46" spans="3:4">
      <c r="C46" s="108" t="s">
        <v>128</v>
      </c>
      <c r="D46" s="121">
        <v>43005</v>
      </c>
    </row>
    <row r="47" spans="3:4">
      <c r="C47" s="108" t="s">
        <v>129</v>
      </c>
      <c r="D47" s="122">
        <v>0.36944444444444446</v>
      </c>
    </row>
  </sheetData>
  <mergeCells count="4">
    <mergeCell ref="C27:D27"/>
    <mergeCell ref="C31:D31"/>
    <mergeCell ref="C45:D45"/>
    <mergeCell ref="C5:D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7"/>
  <sheetViews>
    <sheetView showGridLines="0" zoomScaleNormal="100" workbookViewId="0">
      <selection activeCell="E3" sqref="E3"/>
    </sheetView>
  </sheetViews>
  <sheetFormatPr baseColWidth="10" defaultColWidth="9.140625" defaultRowHeight="15"/>
  <cols>
    <col min="1" max="1" width="12.7109375" style="25" customWidth="1"/>
    <col min="2" max="2" width="82.85546875" customWidth="1"/>
    <col min="3" max="3" width="21.140625" customWidth="1"/>
    <col min="4" max="4" width="18.7109375" customWidth="1"/>
    <col min="5" max="5" width="21" bestFit="1" customWidth="1"/>
    <col min="6" max="6" width="18.28515625" customWidth="1"/>
  </cols>
  <sheetData>
    <row r="1" spans="1:6" ht="60" customHeight="1">
      <c r="A1" s="25" t="s">
        <v>130</v>
      </c>
      <c r="C1" s="68"/>
      <c r="D1" s="80"/>
      <c r="E1" s="80"/>
      <c r="F1" s="80"/>
    </row>
    <row r="2" spans="1:6" ht="15" customHeight="1">
      <c r="A2" s="27" t="s">
        <v>291</v>
      </c>
      <c r="C2" s="7" t="s">
        <v>139</v>
      </c>
      <c r="D2" s="7" t="s">
        <v>151</v>
      </c>
      <c r="E2" s="7" t="s">
        <v>160</v>
      </c>
      <c r="F2" s="7" t="s">
        <v>161</v>
      </c>
    </row>
    <row r="3" spans="1:6">
      <c r="A3" s="25" t="s">
        <v>131</v>
      </c>
      <c r="C3" s="96" t="s">
        <v>140</v>
      </c>
      <c r="D3" s="96" t="s">
        <v>152</v>
      </c>
      <c r="E3" s="107" t="str">
        <f>D3&amp;", "&amp;C3</f>
        <v>Haraldsen, Amanda</v>
      </c>
      <c r="F3" s="54" t="str">
        <f>C3&amp;" "&amp;D3</f>
        <v>Amanda Haraldsen</v>
      </c>
    </row>
    <row r="4" spans="1:6">
      <c r="A4" s="25" t="s">
        <v>293</v>
      </c>
      <c r="C4" s="96" t="s">
        <v>141</v>
      </c>
      <c r="D4" s="96" t="s">
        <v>153</v>
      </c>
      <c r="E4" s="107"/>
      <c r="F4" s="54"/>
    </row>
    <row r="5" spans="1:6">
      <c r="A5" s="25" t="s">
        <v>132</v>
      </c>
      <c r="C5" s="96" t="s">
        <v>142</v>
      </c>
      <c r="D5" s="96" t="s">
        <v>154</v>
      </c>
      <c r="E5" s="107"/>
      <c r="F5" s="54"/>
    </row>
    <row r="6" spans="1:6">
      <c r="A6" s="25" t="s">
        <v>10</v>
      </c>
      <c r="C6" s="96" t="s">
        <v>143</v>
      </c>
      <c r="D6" s="96" t="s">
        <v>155</v>
      </c>
      <c r="E6" s="107"/>
      <c r="F6" s="54"/>
    </row>
    <row r="7" spans="1:6">
      <c r="A7" s="25" t="s">
        <v>22</v>
      </c>
      <c r="C7" s="96" t="s">
        <v>144</v>
      </c>
      <c r="D7" s="96" t="s">
        <v>156</v>
      </c>
      <c r="E7" s="107"/>
      <c r="F7" s="54"/>
    </row>
    <row r="8" spans="1:6">
      <c r="A8" s="25" t="s">
        <v>133</v>
      </c>
      <c r="C8" s="96" t="s">
        <v>145</v>
      </c>
      <c r="D8" s="96" t="s">
        <v>157</v>
      </c>
      <c r="E8" s="107"/>
      <c r="F8" s="54"/>
    </row>
    <row r="9" spans="1:6">
      <c r="A9" s="25" t="s">
        <v>134</v>
      </c>
      <c r="C9" s="96" t="s">
        <v>146</v>
      </c>
      <c r="D9" s="96" t="s">
        <v>158</v>
      </c>
      <c r="E9" s="107"/>
      <c r="F9" s="54"/>
    </row>
    <row r="10" spans="1:6" ht="15" customHeight="1">
      <c r="A10" s="27" t="s">
        <v>299</v>
      </c>
      <c r="C10" s="96" t="s">
        <v>147</v>
      </c>
      <c r="D10" s="96" t="s">
        <v>159</v>
      </c>
      <c r="E10" s="107"/>
      <c r="F10" s="54"/>
    </row>
    <row r="11" spans="1:6" ht="15" customHeight="1">
      <c r="A11" s="27" t="s">
        <v>262</v>
      </c>
    </row>
    <row r="12" spans="1:6">
      <c r="A12" s="25" t="s">
        <v>135</v>
      </c>
    </row>
    <row r="13" spans="1:6" ht="15" customHeight="1">
      <c r="A13" s="27" t="s">
        <v>136</v>
      </c>
    </row>
    <row r="14" spans="1:6">
      <c r="A14" s="25" t="s">
        <v>23</v>
      </c>
    </row>
    <row r="15" spans="1:6">
      <c r="A15" s="25" t="s">
        <v>137</v>
      </c>
    </row>
    <row r="16" spans="1:6">
      <c r="A16" s="25" t="s">
        <v>138</v>
      </c>
    </row>
    <row r="17" spans="1:4">
      <c r="A17" s="25" t="s">
        <v>28</v>
      </c>
    </row>
    <row r="21" spans="1:4">
      <c r="D21" s="12"/>
    </row>
    <row r="27" spans="1:4">
      <c r="C27" s="131" t="s">
        <v>148</v>
      </c>
      <c r="D27" s="131"/>
    </row>
    <row r="28" spans="1:4">
      <c r="C28" s="96" t="s">
        <v>115</v>
      </c>
      <c r="D28" s="116">
        <f ca="1">TODAY()</f>
        <v>43748</v>
      </c>
    </row>
    <row r="29" spans="1:4">
      <c r="C29" s="96" t="s">
        <v>120</v>
      </c>
      <c r="D29" s="123">
        <f ca="1">NOW()</f>
        <v>43748.387938541666</v>
      </c>
    </row>
    <row r="31" spans="1:4">
      <c r="C31" s="132" t="s">
        <v>149</v>
      </c>
      <c r="D31" s="132"/>
    </row>
    <row r="32" spans="1:4">
      <c r="C32" s="96" t="str">
        <f ca="1">C28&amp;" "&amp;D28</f>
        <v>Dagens dato: 43748</v>
      </c>
      <c r="D32" s="96"/>
    </row>
    <row r="33" spans="3:4">
      <c r="C33" s="96" t="str">
        <f ca="1">C29&amp;" "&amp;D29</f>
        <v>Gjeldende klokkeslett: 43748,3879385417</v>
      </c>
      <c r="D33" s="96"/>
    </row>
    <row r="35" spans="3:4">
      <c r="C35" s="133" t="s">
        <v>150</v>
      </c>
      <c r="D35" s="133"/>
    </row>
    <row r="36" spans="3:4">
      <c r="C36" s="54" t="str">
        <f ca="1">C28&amp;" "&amp; TEXT(D28,"DD.MM.ÅÅÅÅ")</f>
        <v>Dagens dato: 10.10.2019</v>
      </c>
      <c r="D36" s="54"/>
    </row>
    <row r="37" spans="3:4">
      <c r="C37" s="54" t="str">
        <f ca="1">C29&amp;" "&amp;TEXT(D29,"TT:MM")</f>
        <v>Gjeldende klokkeslett: 09:18</v>
      </c>
      <c r="D37" s="54"/>
    </row>
  </sheetData>
  <mergeCells count="3">
    <mergeCell ref="C27:D27"/>
    <mergeCell ref="C31:D31"/>
    <mergeCell ref="C35:D3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37"/>
  <sheetViews>
    <sheetView showGridLines="0" workbookViewId="0">
      <selection activeCell="D9" sqref="D9"/>
    </sheetView>
  </sheetViews>
  <sheetFormatPr baseColWidth="10" defaultColWidth="9.140625" defaultRowHeight="15"/>
  <cols>
    <col min="1" max="1" width="12.7109375" customWidth="1"/>
    <col min="2" max="2" width="82.85546875" customWidth="1"/>
    <col min="3" max="3" width="17.140625" customWidth="1"/>
    <col min="4" max="4" width="26.140625" bestFit="1" customWidth="1"/>
    <col min="5" max="5" width="10" bestFit="1" customWidth="1"/>
  </cols>
  <sheetData>
    <row r="1" spans="1:6" ht="60" customHeight="1">
      <c r="A1" s="25" t="s">
        <v>162</v>
      </c>
      <c r="D1" s="80"/>
    </row>
    <row r="2" spans="1:6">
      <c r="A2" s="25" t="s">
        <v>163</v>
      </c>
      <c r="E2" s="30"/>
      <c r="F2" s="30"/>
    </row>
    <row r="3" spans="1:6" ht="15" customHeight="1">
      <c r="A3" s="27" t="s">
        <v>294</v>
      </c>
      <c r="E3" s="30"/>
      <c r="F3" s="30"/>
    </row>
    <row r="4" spans="1:6" ht="15" customHeight="1">
      <c r="A4" s="27" t="s">
        <v>164</v>
      </c>
      <c r="E4" s="30"/>
      <c r="F4" s="30"/>
    </row>
    <row r="5" spans="1:6" ht="15" customHeight="1">
      <c r="A5" s="27" t="s">
        <v>295</v>
      </c>
      <c r="C5" s="90"/>
      <c r="E5" s="30"/>
      <c r="F5" s="30"/>
    </row>
    <row r="6" spans="1:6" ht="15" customHeight="1">
      <c r="A6" s="27" t="s">
        <v>278</v>
      </c>
      <c r="E6" s="30"/>
      <c r="F6" s="30"/>
    </row>
    <row r="7" spans="1:6">
      <c r="A7" s="25" t="s">
        <v>10</v>
      </c>
      <c r="C7" s="30"/>
      <c r="D7" s="30"/>
      <c r="E7" s="30"/>
      <c r="F7" s="30"/>
    </row>
    <row r="8" spans="1:6">
      <c r="A8" s="25" t="s">
        <v>22</v>
      </c>
      <c r="C8" s="134" t="s">
        <v>162</v>
      </c>
      <c r="D8" s="134"/>
    </row>
    <row r="9" spans="1:6">
      <c r="A9" s="25" t="s">
        <v>165</v>
      </c>
      <c r="C9" s="124" t="s">
        <v>173</v>
      </c>
      <c r="D9" s="130"/>
    </row>
    <row r="10" spans="1:6">
      <c r="A10" s="25" t="s">
        <v>166</v>
      </c>
      <c r="C10" s="109" t="s">
        <v>174</v>
      </c>
      <c r="D10" s="46"/>
    </row>
    <row r="11" spans="1:6" ht="15" customHeight="1" thickBot="1">
      <c r="A11" s="27" t="s">
        <v>296</v>
      </c>
      <c r="C11" s="30"/>
      <c r="D11" s="30"/>
    </row>
    <row r="12" spans="1:6" ht="15" customHeight="1" thickTop="1" thickBot="1">
      <c r="A12" s="27" t="s">
        <v>297</v>
      </c>
      <c r="C12" s="52">
        <v>50</v>
      </c>
      <c r="D12" s="46" t="str">
        <f>IF(C12&lt;100,"Mindre enn 100","Større enn eller lik 100")</f>
        <v>Mindre enn 100</v>
      </c>
    </row>
    <row r="13" spans="1:6" ht="15" customHeight="1" thickTop="1">
      <c r="A13" s="27" t="s">
        <v>167</v>
      </c>
    </row>
    <row r="14" spans="1:6">
      <c r="A14" s="25" t="s">
        <v>168</v>
      </c>
    </row>
    <row r="15" spans="1:6" ht="15" customHeight="1">
      <c r="A15" s="27" t="s">
        <v>169</v>
      </c>
    </row>
    <row r="16" spans="1:6">
      <c r="A16" s="25" t="s">
        <v>21</v>
      </c>
    </row>
    <row r="17" spans="1:6">
      <c r="A17" s="25" t="s">
        <v>22</v>
      </c>
    </row>
    <row r="18" spans="1:6">
      <c r="A18" s="25" t="s">
        <v>23</v>
      </c>
      <c r="C18" s="12"/>
    </row>
    <row r="19" spans="1:6">
      <c r="A19" s="25" t="s">
        <v>170</v>
      </c>
    </row>
    <row r="20" spans="1:6">
      <c r="A20" s="25" t="s">
        <v>171</v>
      </c>
    </row>
    <row r="21" spans="1:6">
      <c r="A21" s="25" t="s">
        <v>172</v>
      </c>
    </row>
    <row r="22" spans="1:6">
      <c r="A22" s="25" t="s">
        <v>28</v>
      </c>
    </row>
    <row r="26" spans="1:6" ht="15.75" thickBot="1"/>
    <row r="27" spans="1:6" ht="15.75" thickBot="1">
      <c r="C27" s="61" t="s">
        <v>62</v>
      </c>
      <c r="D27" s="62" t="s">
        <v>177</v>
      </c>
      <c r="E27" s="62" t="s">
        <v>182</v>
      </c>
      <c r="F27" s="62" t="s">
        <v>181</v>
      </c>
    </row>
    <row r="28" spans="1:6">
      <c r="C28" s="63" t="s">
        <v>175</v>
      </c>
      <c r="D28" s="63">
        <v>2</v>
      </c>
      <c r="E28" s="125">
        <v>9.7607115856835538</v>
      </c>
      <c r="F28" s="125">
        <f>'HVIS-setninger'!$E$28:$E$29*'HVIS-setninger'!$D$28:$D$29</f>
        <v>19.521423171367108</v>
      </c>
    </row>
    <row r="29" spans="1:6" ht="15.75" thickBot="1">
      <c r="C29" s="55" t="s">
        <v>176</v>
      </c>
      <c r="D29" s="55">
        <v>3</v>
      </c>
      <c r="E29" s="126">
        <v>3.4189202461080024</v>
      </c>
      <c r="F29" s="126">
        <f>'HVIS-setninger'!$E$28:$E$29*'HVIS-setninger'!$D$28:$D$29</f>
        <v>10.256760738324008</v>
      </c>
    </row>
    <row r="30" spans="1:6">
      <c r="C30" s="30"/>
      <c r="D30" s="30"/>
      <c r="E30" s="30"/>
      <c r="F30" s="30"/>
    </row>
    <row r="31" spans="1:6">
      <c r="C31" s="30"/>
      <c r="D31" s="30" t="s">
        <v>178</v>
      </c>
      <c r="E31" s="127">
        <f>SUM('HVIS-setninger'!$E$28:$E$29)</f>
        <v>13.179631831791557</v>
      </c>
      <c r="F31" s="127">
        <f>SUM('HVIS-setninger'!F28:F29)</f>
        <v>29.778183909691116</v>
      </c>
    </row>
    <row r="32" spans="1:6" ht="15.75" thickBot="1">
      <c r="C32" s="30"/>
      <c r="D32" s="30"/>
      <c r="E32" s="30"/>
      <c r="F32" s="30"/>
    </row>
    <row r="33" spans="3:6" ht="16.5" thickTop="1" thickBot="1">
      <c r="C33" s="30"/>
      <c r="D33" s="30" t="s">
        <v>179</v>
      </c>
      <c r="E33" s="52" t="s">
        <v>183</v>
      </c>
      <c r="F33" s="128">
        <f>IF(E33="Ja",F31*Mva.,0)</f>
        <v>2.456700172549517</v>
      </c>
    </row>
    <row r="34" spans="3:6" ht="16.5" thickTop="1" thickBot="1">
      <c r="C34" s="30"/>
      <c r="D34" s="30"/>
      <c r="E34" s="30"/>
      <c r="F34" s="30"/>
    </row>
    <row r="35" spans="3:6" ht="16.5" thickTop="1" thickBot="1">
      <c r="C35" s="30"/>
      <c r="D35" s="30" t="s">
        <v>180</v>
      </c>
      <c r="E35" s="52" t="s">
        <v>183</v>
      </c>
      <c r="F35" s="128">
        <f>IF(E35="Ja",SUM(D28:D29)*1.25,0)</f>
        <v>6.25</v>
      </c>
    </row>
    <row r="36" spans="3:6" ht="15.75" thickTop="1"/>
    <row r="37" spans="3:6">
      <c r="D37" s="30" t="s">
        <v>181</v>
      </c>
      <c r="E37" s="30"/>
      <c r="F37" s="127">
        <f>SUM(F33,F31,F35)</f>
        <v>38.484884082240633</v>
      </c>
    </row>
  </sheetData>
  <mergeCells count="1">
    <mergeCell ref="C8:D8"/>
  </mergeCells>
  <dataValidations count="1">
    <dataValidation type="list" allowBlank="1" showInputMessage="1" showErrorMessage="1" sqref="E35 E33">
      <formula1>"Ja,Nei"</formula1>
    </dataValidation>
  </dataValidations>
  <hyperlinks>
    <hyperlink ref="M25" r:id="rId1" display="https://support.office.com/en-us/article/IF-function-69AED7C9-4E8A-4755-A9BC-AA8BBFF73BE2"/>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8"/>
  <sheetViews>
    <sheetView showGridLines="0" zoomScaleNormal="100" workbookViewId="0">
      <selection activeCell="D22" sqref="D22"/>
    </sheetView>
  </sheetViews>
  <sheetFormatPr baseColWidth="10" defaultColWidth="8.85546875" defaultRowHeight="15" customHeight="1"/>
  <cols>
    <col min="1" max="1" width="12.7109375" style="9" customWidth="1"/>
    <col min="2" max="2" width="82.85546875" style="1" customWidth="1"/>
    <col min="3" max="3" width="13.28515625" style="1" customWidth="1"/>
    <col min="4" max="4" width="13.28515625" style="4" customWidth="1"/>
    <col min="5" max="5" width="2.28515625" style="1" customWidth="1"/>
    <col min="6" max="7" width="13.28515625" style="1" customWidth="1"/>
    <col min="8" max="16384" width="8.85546875" style="1"/>
  </cols>
  <sheetData>
    <row r="1" spans="1:7" ht="60" customHeight="1">
      <c r="A1" s="9" t="s">
        <v>184</v>
      </c>
      <c r="B1" s="36"/>
      <c r="D1" s="79"/>
      <c r="E1" s="79"/>
      <c r="F1" s="79"/>
      <c r="G1" s="79"/>
    </row>
    <row r="2" spans="1:7" ht="15" customHeight="1">
      <c r="A2" s="9" t="s">
        <v>185</v>
      </c>
      <c r="B2" s="36"/>
    </row>
    <row r="3" spans="1:7" ht="15" customHeight="1">
      <c r="A3" s="129" t="s">
        <v>263</v>
      </c>
      <c r="B3" s="36"/>
    </row>
    <row r="4" spans="1:7" ht="15" customHeight="1">
      <c r="A4" s="9" t="s">
        <v>186</v>
      </c>
      <c r="B4" s="36"/>
    </row>
    <row r="5" spans="1:7" s="4" customFormat="1" ht="15" customHeight="1">
      <c r="A5" s="24" t="s">
        <v>187</v>
      </c>
      <c r="B5" s="37"/>
    </row>
    <row r="6" spans="1:7" s="4" customFormat="1" ht="15" customHeight="1">
      <c r="A6" s="24" t="s">
        <v>188</v>
      </c>
      <c r="B6" s="37"/>
    </row>
    <row r="7" spans="1:7" s="4" customFormat="1" ht="15" customHeight="1">
      <c r="A7" s="24" t="s">
        <v>189</v>
      </c>
      <c r="B7" s="37"/>
    </row>
    <row r="8" spans="1:7" s="4" customFormat="1" ht="15" customHeight="1">
      <c r="A8" s="86" t="s">
        <v>264</v>
      </c>
      <c r="B8" s="37"/>
    </row>
    <row r="9" spans="1:7" s="4" customFormat="1" ht="15" customHeight="1">
      <c r="A9" s="86" t="s">
        <v>265</v>
      </c>
      <c r="B9" s="37"/>
    </row>
    <row r="10" spans="1:7" s="4" customFormat="1" ht="15" customHeight="1">
      <c r="A10" s="24" t="s">
        <v>190</v>
      </c>
      <c r="B10" s="37"/>
    </row>
    <row r="11" spans="1:7" s="4" customFormat="1" ht="15" customHeight="1">
      <c r="A11" s="24" t="s">
        <v>10</v>
      </c>
      <c r="B11" s="37"/>
    </row>
    <row r="12" spans="1:7" s="4" customFormat="1" ht="15" customHeight="1">
      <c r="A12" s="24" t="s">
        <v>22</v>
      </c>
      <c r="B12" s="37"/>
    </row>
    <row r="13" spans="1:7" s="4" customFormat="1" ht="15" customHeight="1">
      <c r="A13" s="24" t="s">
        <v>266</v>
      </c>
      <c r="B13" s="37"/>
      <c r="C13" s="90"/>
      <c r="D13" s="93"/>
      <c r="E13" s="93"/>
      <c r="F13" s="93"/>
      <c r="G13" s="93"/>
    </row>
    <row r="14" spans="1:7" s="4" customFormat="1" ht="15" customHeight="1">
      <c r="A14" s="86" t="s">
        <v>267</v>
      </c>
      <c r="B14" s="37"/>
      <c r="C14" s="93"/>
      <c r="D14" s="93"/>
      <c r="E14" s="93"/>
      <c r="F14" s="93"/>
      <c r="G14" s="93"/>
    </row>
    <row r="15" spans="1:7" s="4" customFormat="1" ht="15" customHeight="1">
      <c r="A15" s="86" t="s">
        <v>298</v>
      </c>
      <c r="B15" s="37"/>
    </row>
    <row r="16" spans="1:7" s="4" customFormat="1" ht="15" customHeight="1">
      <c r="A16" s="27" t="s">
        <v>279</v>
      </c>
      <c r="B16" s="37"/>
      <c r="C16" s="31" t="s">
        <v>56</v>
      </c>
      <c r="D16" s="29" t="s">
        <v>72</v>
      </c>
      <c r="E16" s="23"/>
      <c r="F16" s="28" t="s">
        <v>74</v>
      </c>
      <c r="G16" s="29" t="s">
        <v>72</v>
      </c>
    </row>
    <row r="17" spans="1:12" s="4" customFormat="1" ht="15" customHeight="1">
      <c r="A17" s="24" t="s">
        <v>191</v>
      </c>
      <c r="C17" s="105" t="s">
        <v>57</v>
      </c>
      <c r="D17" s="104">
        <v>50</v>
      </c>
      <c r="E17" s="38"/>
      <c r="F17" s="105" t="s">
        <v>75</v>
      </c>
      <c r="G17" s="104">
        <v>50</v>
      </c>
      <c r="H17" s="37"/>
      <c r="I17" s="37"/>
      <c r="J17" s="37"/>
      <c r="K17" s="37"/>
      <c r="L17" s="37"/>
    </row>
    <row r="18" spans="1:12" s="4" customFormat="1" ht="15" customHeight="1">
      <c r="A18" s="24" t="s">
        <v>21</v>
      </c>
      <c r="C18" s="105" t="s">
        <v>58</v>
      </c>
      <c r="D18" s="104">
        <v>20</v>
      </c>
      <c r="E18" s="38"/>
      <c r="F18" s="105" t="s">
        <v>76</v>
      </c>
      <c r="G18" s="104">
        <v>30</v>
      </c>
      <c r="H18" s="37"/>
      <c r="I18" s="37"/>
      <c r="J18" s="37"/>
      <c r="K18" s="37"/>
      <c r="L18" s="37"/>
    </row>
    <row r="19" spans="1:12" s="4" customFormat="1" ht="15" customHeight="1">
      <c r="A19" s="24" t="s">
        <v>22</v>
      </c>
      <c r="C19" s="105" t="s">
        <v>59</v>
      </c>
      <c r="D19" s="104">
        <v>60</v>
      </c>
      <c r="E19" s="38"/>
      <c r="F19" s="105" t="s">
        <v>77</v>
      </c>
      <c r="G19" s="104">
        <v>10</v>
      </c>
      <c r="H19" s="37"/>
      <c r="I19" s="37"/>
      <c r="J19" s="37"/>
      <c r="K19" s="37"/>
      <c r="L19" s="37"/>
    </row>
    <row r="20" spans="1:12" s="4" customFormat="1" ht="15" customHeight="1">
      <c r="A20" s="24" t="s">
        <v>23</v>
      </c>
      <c r="C20" s="105" t="s">
        <v>60</v>
      </c>
      <c r="D20" s="104">
        <v>40</v>
      </c>
      <c r="E20" s="38"/>
      <c r="F20" s="105" t="s">
        <v>78</v>
      </c>
      <c r="G20" s="104">
        <v>50</v>
      </c>
      <c r="H20" s="37"/>
      <c r="I20" s="37"/>
      <c r="J20" s="37"/>
      <c r="K20" s="37"/>
      <c r="L20" s="37"/>
    </row>
    <row r="21" spans="1:12" s="4" customFormat="1" ht="15" customHeight="1" thickBot="1">
      <c r="A21" s="24" t="s">
        <v>192</v>
      </c>
      <c r="C21" s="37"/>
      <c r="D21" s="37"/>
      <c r="E21" s="37"/>
      <c r="F21" s="37"/>
      <c r="G21" s="37"/>
      <c r="H21" s="37"/>
      <c r="I21" s="37"/>
      <c r="J21" s="37"/>
      <c r="K21" s="37"/>
      <c r="L21" s="37"/>
    </row>
    <row r="22" spans="1:12" s="4" customFormat="1" ht="15" customHeight="1" thickTop="1" thickBot="1">
      <c r="A22" s="24" t="s">
        <v>193</v>
      </c>
      <c r="C22" s="53" t="s">
        <v>57</v>
      </c>
      <c r="D22" s="41"/>
      <c r="E22" s="38"/>
      <c r="F22" s="53" t="s">
        <v>77</v>
      </c>
      <c r="G22" s="41"/>
      <c r="H22" s="37"/>
      <c r="I22" s="37"/>
      <c r="J22" s="37"/>
      <c r="K22" s="37"/>
      <c r="L22" s="37"/>
    </row>
    <row r="23" spans="1:12" s="4" customFormat="1" ht="15" customHeight="1" thickTop="1">
      <c r="A23" s="24" t="s">
        <v>194</v>
      </c>
      <c r="C23" s="37"/>
      <c r="D23" s="38"/>
      <c r="E23" s="38"/>
      <c r="F23" s="37"/>
      <c r="G23" s="38"/>
      <c r="H23" s="37"/>
      <c r="I23" s="37"/>
      <c r="J23" s="37"/>
      <c r="K23" s="37"/>
      <c r="L23" s="37"/>
    </row>
    <row r="24" spans="1:12" s="4" customFormat="1" ht="15" customHeight="1">
      <c r="A24" s="24" t="s">
        <v>195</v>
      </c>
      <c r="H24" s="37"/>
      <c r="I24" s="37"/>
      <c r="J24" s="37"/>
      <c r="K24" s="37"/>
      <c r="L24" s="37"/>
    </row>
    <row r="25" spans="1:12" s="4" customFormat="1" ht="15" customHeight="1">
      <c r="A25" s="24" t="s">
        <v>28</v>
      </c>
      <c r="H25" s="37"/>
      <c r="I25" s="37"/>
      <c r="J25" s="37"/>
      <c r="K25" s="37"/>
      <c r="L25" s="37"/>
    </row>
    <row r="26" spans="1:12" ht="15" customHeight="1">
      <c r="C26" s="4"/>
      <c r="E26" s="4"/>
      <c r="F26" s="4"/>
      <c r="G26" s="4"/>
      <c r="H26" s="36"/>
      <c r="I26" s="37"/>
      <c r="J26" s="37"/>
      <c r="K26" s="37"/>
      <c r="L26" s="37"/>
    </row>
    <row r="27" spans="1:12" ht="15" customHeight="1">
      <c r="C27" s="4"/>
      <c r="E27" s="4"/>
      <c r="F27" s="4"/>
      <c r="G27" s="4"/>
      <c r="H27" s="36"/>
      <c r="I27" s="36"/>
      <c r="J27" s="36"/>
      <c r="K27" s="36"/>
      <c r="L27" s="36"/>
    </row>
    <row r="28" spans="1:12" ht="15" customHeight="1">
      <c r="C28" s="4"/>
      <c r="E28" s="4"/>
      <c r="F28" s="4"/>
      <c r="G28" s="4"/>
      <c r="H28" s="36"/>
      <c r="I28" s="36"/>
      <c r="J28" s="36"/>
      <c r="K28" s="36"/>
      <c r="L28" s="36"/>
    </row>
    <row r="29" spans="1:12" ht="15" customHeight="1">
      <c r="H29" s="36"/>
      <c r="I29" s="36"/>
      <c r="J29" s="36"/>
      <c r="K29" s="36"/>
      <c r="L29" s="36"/>
    </row>
    <row r="30" spans="1:12" ht="15" customHeight="1">
      <c r="H30" s="36"/>
      <c r="I30" s="36"/>
      <c r="J30" s="36"/>
      <c r="K30" s="36"/>
      <c r="L30" s="36"/>
    </row>
    <row r="31" spans="1:12" ht="15" customHeight="1">
      <c r="H31" s="36"/>
      <c r="I31" s="36"/>
      <c r="J31" s="36"/>
      <c r="K31" s="36"/>
      <c r="L31" s="36"/>
    </row>
    <row r="32" spans="1:12" ht="15" customHeight="1">
      <c r="H32" s="36"/>
      <c r="I32" s="36"/>
      <c r="J32" s="36"/>
      <c r="K32" s="36"/>
      <c r="L32" s="36"/>
    </row>
    <row r="33" spans="2:7" ht="15" customHeight="1">
      <c r="B33" s="36"/>
      <c r="C33" s="91"/>
      <c r="D33" s="92"/>
      <c r="E33" s="92"/>
      <c r="F33" s="92"/>
      <c r="G33" s="92"/>
    </row>
    <row r="34" spans="2:7" ht="15" customHeight="1">
      <c r="B34" s="36"/>
      <c r="C34" s="92"/>
      <c r="D34" s="92"/>
      <c r="E34" s="92"/>
      <c r="F34" s="92"/>
      <c r="G34" s="92"/>
    </row>
    <row r="35" spans="2:7" ht="15" customHeight="1">
      <c r="B35" s="36"/>
      <c r="C35" s="81" t="s">
        <v>97</v>
      </c>
      <c r="D35" s="79"/>
      <c r="E35" s="79"/>
      <c r="F35" s="79"/>
      <c r="G35" s="79"/>
    </row>
    <row r="36" spans="2:7" ht="15" customHeight="1">
      <c r="B36" s="36"/>
      <c r="C36" s="31" t="s">
        <v>62</v>
      </c>
      <c r="D36" s="29" t="s">
        <v>72</v>
      </c>
      <c r="E36" s="23"/>
      <c r="F36" s="28" t="s">
        <v>62</v>
      </c>
      <c r="G36" s="29" t="s">
        <v>72</v>
      </c>
    </row>
    <row r="37" spans="2:7" ht="15" customHeight="1">
      <c r="B37" s="36"/>
      <c r="C37" s="105" t="s">
        <v>63</v>
      </c>
      <c r="D37" s="104">
        <v>50</v>
      </c>
      <c r="E37" s="38"/>
      <c r="F37" s="105" t="s">
        <v>63</v>
      </c>
      <c r="G37" s="104">
        <v>50</v>
      </c>
    </row>
    <row r="38" spans="2:7" ht="15" customHeight="1">
      <c r="B38" s="36"/>
      <c r="C38" s="105" t="s">
        <v>64</v>
      </c>
      <c r="D38" s="104">
        <v>100</v>
      </c>
      <c r="E38" s="38"/>
      <c r="F38" s="105" t="s">
        <v>64</v>
      </c>
      <c r="G38" s="104">
        <v>100</v>
      </c>
    </row>
    <row r="39" spans="2:7" ht="15" customHeight="1">
      <c r="B39" s="36"/>
      <c r="C39" s="105" t="s">
        <v>65</v>
      </c>
      <c r="D39" s="104">
        <v>40</v>
      </c>
      <c r="E39" s="38"/>
      <c r="F39" s="105" t="s">
        <v>65</v>
      </c>
      <c r="G39" s="104">
        <v>40</v>
      </c>
    </row>
    <row r="40" spans="2:7" ht="15" customHeight="1">
      <c r="C40" s="105" t="s">
        <v>66</v>
      </c>
      <c r="D40" s="104">
        <v>50</v>
      </c>
      <c r="E40" s="38"/>
      <c r="F40" s="105" t="s">
        <v>66</v>
      </c>
      <c r="G40" s="104">
        <v>50</v>
      </c>
    </row>
    <row r="41" spans="2:7" ht="15" customHeight="1">
      <c r="C41" s="105" t="s">
        <v>67</v>
      </c>
      <c r="D41" s="104">
        <v>20</v>
      </c>
      <c r="E41" s="38"/>
      <c r="F41" s="105" t="s">
        <v>67</v>
      </c>
      <c r="G41" s="104">
        <v>20</v>
      </c>
    </row>
    <row r="42" spans="2:7" ht="15" customHeight="1" thickBot="1">
      <c r="C42" s="37"/>
      <c r="D42" s="37"/>
      <c r="E42" s="37"/>
      <c r="F42" s="37"/>
      <c r="G42" s="37"/>
    </row>
    <row r="43" spans="2:7" ht="15" customHeight="1" thickTop="1" thickBot="1">
      <c r="B43" s="36"/>
      <c r="C43" s="53"/>
      <c r="D43" s="41" t="e">
        <f>VLOOKUP(C43,C37:D41,2,FALSE)</f>
        <v>#N/A</v>
      </c>
      <c r="E43" s="38"/>
      <c r="F43" s="83" t="s">
        <v>196</v>
      </c>
      <c r="G43" s="41" t="str">
        <f>IFERROR(VLOOKUP(F43,F37:G41,2,FALSE),"")</f>
        <v/>
      </c>
    </row>
    <row r="44" spans="2:7" ht="15" customHeight="1" thickTop="1">
      <c r="B44" s="36"/>
      <c r="C44" s="36"/>
      <c r="D44" s="37"/>
      <c r="E44" s="36"/>
      <c r="F44" s="36"/>
      <c r="G44" s="36"/>
    </row>
    <row r="45" spans="2:7" ht="15" customHeight="1">
      <c r="B45" s="36"/>
      <c r="C45" s="36"/>
      <c r="D45" s="37"/>
      <c r="E45" s="36"/>
      <c r="F45" s="36"/>
      <c r="G45" s="36"/>
    </row>
    <row r="46" spans="2:7" ht="15" customHeight="1">
      <c r="B46" s="36"/>
      <c r="C46" s="36"/>
      <c r="D46" s="37"/>
      <c r="E46" s="36"/>
      <c r="F46" s="36"/>
      <c r="G46" s="36"/>
    </row>
    <row r="47" spans="2:7" ht="15" customHeight="1">
      <c r="B47" s="36"/>
      <c r="C47" s="36"/>
      <c r="D47" s="37"/>
      <c r="E47" s="36"/>
      <c r="F47" s="36"/>
      <c r="G47" s="36"/>
    </row>
    <row r="48" spans="2:7" ht="15" customHeight="1">
      <c r="B48" s="36"/>
      <c r="C48" s="36"/>
      <c r="D48" s="37"/>
      <c r="E48" s="36"/>
      <c r="F48" s="36"/>
      <c r="G48" s="36"/>
    </row>
  </sheetData>
  <dataValidations count="4">
    <dataValidation type="list" allowBlank="1" showInputMessage="1" showErrorMessage="1" sqref="C22">
      <formula1>$C$17:$C$20</formula1>
    </dataValidation>
    <dataValidation type="list" allowBlank="1" showInputMessage="1" showErrorMessage="1" sqref="F22">
      <formula1>$F$17:$F$20</formula1>
    </dataValidation>
    <dataValidation type="list" allowBlank="1" showInputMessage="1" showErrorMessage="1" sqref="C43">
      <formula1>$C$37:$C$41</formula1>
    </dataValidation>
    <dataValidation type="list" allowBlank="1" showInputMessage="1" sqref="F43">
      <formula1>$F$37:$F$41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Regneark</vt:lpstr>
      </vt:variant>
      <vt:variant>
        <vt:i4>13</vt:i4>
      </vt:variant>
      <vt:variant>
        <vt:lpstr>Navngitte områder</vt:lpstr>
      </vt:variant>
      <vt:variant>
        <vt:i4>15</vt:i4>
      </vt:variant>
    </vt:vector>
  </HeadingPairs>
  <TitlesOfParts>
    <vt:vector size="28" baseType="lpstr">
      <vt:lpstr>Start</vt:lpstr>
      <vt:lpstr>Grunnleggende</vt:lpstr>
      <vt:lpstr>Innføring i funksjoner</vt:lpstr>
      <vt:lpstr>GJENNOMSNITT</vt:lpstr>
      <vt:lpstr>MIN OG MAKSA</vt:lpstr>
      <vt:lpstr>Dato og klokkeslett</vt:lpstr>
      <vt:lpstr>Slå sammen tekst og tall</vt:lpstr>
      <vt:lpstr>HVIS-setninger</vt:lpstr>
      <vt:lpstr>FINN.RAD</vt:lpstr>
      <vt:lpstr>Betingede funksjoner</vt:lpstr>
      <vt:lpstr>Funksjonsveiviser</vt:lpstr>
      <vt:lpstr>Feil i formler</vt:lpstr>
      <vt:lpstr>Finn ut mer</vt:lpstr>
      <vt:lpstr>Appelsiner</vt:lpstr>
      <vt:lpstr>Bananer</vt:lpstr>
      <vt:lpstr>'Innføring i funksjoner'!EkstraKreditt</vt:lpstr>
      <vt:lpstr>'Innføring i funksjoner'!Elementer</vt:lpstr>
      <vt:lpstr>Epler</vt:lpstr>
      <vt:lpstr>'Innføring i funksjoner'!FlereElementer</vt:lpstr>
      <vt:lpstr>'Innføring i funksjoner'!Frukt</vt:lpstr>
      <vt:lpstr>'Innføring i funksjoner'!Kjøtt</vt:lpstr>
      <vt:lpstr>lst_Frukt</vt:lpstr>
      <vt:lpstr>lst_FruktType</vt:lpstr>
      <vt:lpstr>'Innføring i funksjoner'!MerFrukt</vt:lpstr>
      <vt:lpstr>Sitroner</vt:lpstr>
      <vt:lpstr>'Innføring i funksjoner'!SUMMEREkstraKreditt</vt:lpstr>
      <vt:lpstr>'Innføring i funksjoner'!Totalt</vt:lpstr>
      <vt:lpstr>'Betingede funksjoner'!Utvalg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2019-06-19T15:26:14Z</dcterms:created>
  <dcterms:modified xsi:type="dcterms:W3CDTF">2019-10-10T07:18:59Z</dcterms:modified>
  <cp:category/>
  <cp:contentStatus/>
</cp:coreProperties>
</file>