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ster\Desktop\"/>
    </mc:Choice>
  </mc:AlternateContent>
  <bookViews>
    <workbookView xWindow="4800" yWindow="2835" windowWidth="14400" windowHeight="7365"/>
  </bookViews>
  <sheets>
    <sheet name="mitt skolebudsjett" sheetId="1" r:id="rId1"/>
    <sheet name="ChartData" sheetId="2" state="hidden" r:id="rId2"/>
  </sheets>
  <definedNames>
    <definedName name="MånedligeNettoinntekter">'mitt skolebudsjett'!$B$9</definedName>
    <definedName name="MånedligeNettoutgifter">'mitt skolebudsjett'!$B$12</definedName>
    <definedName name="ProsentdelAvBruktInntekt">'mitt skolebudsjett'!$B$5</definedName>
    <definedName name="Saldo">'mitt skolebudsjett'!$B$15</definedName>
    <definedName name="SisteRad">ROW(MånedligeUtgifter[#Totals])+1</definedName>
    <definedName name="_xlnm.Print_Area" localSheetId="0">_xludf.OFFSET('mitt skolebudsjett'!$A$1,0,0,mitt skolebudsjett,11)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5" i="1" l="1"/>
  <c r="B6" i="1"/>
  <c r="B3" i="2"/>
  <c r="B15" i="1" l="1"/>
</calcChain>
</file>

<file path=xl/sharedStrings.xml><?xml version="1.0" encoding="utf-8"?>
<sst xmlns="http://schemas.openxmlformats.org/spreadsheetml/2006/main" count="43" uniqueCount="37">
  <si>
    <t>Inntekter</t>
  </si>
  <si>
    <t>mitt skolebudsjett</t>
  </si>
  <si>
    <t>prosentandel av brukt inntekt</t>
  </si>
  <si>
    <t>månedlige nettoinntekter</t>
  </si>
  <si>
    <t>månedlige nettoutgifter</t>
  </si>
  <si>
    <t>saldo</t>
  </si>
  <si>
    <t>månedlige inntekter</t>
  </si>
  <si>
    <t>Vare</t>
  </si>
  <si>
    <t>Fast inntekt</t>
  </si>
  <si>
    <t>Økonomisk støtte</t>
  </si>
  <si>
    <t>Lån</t>
  </si>
  <si>
    <t>Annen inntekt</t>
  </si>
  <si>
    <t>Beløp</t>
  </si>
  <si>
    <t>månedlige utgifter</t>
  </si>
  <si>
    <t>Leie</t>
  </si>
  <si>
    <t>Offentlige tjenester</t>
  </si>
  <si>
    <t>Mobiltelefon</t>
  </si>
  <si>
    <t>Dagligvarer</t>
  </si>
  <si>
    <t>Autotrekk</t>
  </si>
  <si>
    <t>Studielån</t>
  </si>
  <si>
    <t>Kredittkort</t>
  </si>
  <si>
    <t>Forsikring</t>
  </si>
  <si>
    <t>Hårklipp</t>
  </si>
  <si>
    <t>Underholdning</t>
  </si>
  <si>
    <t>Diverse</t>
  </si>
  <si>
    <t>semesterutgifter *</t>
  </si>
  <si>
    <t>Undervisningsavgift</t>
  </si>
  <si>
    <t>Laboratorieavgifter</t>
  </si>
  <si>
    <t>Bøker</t>
  </si>
  <si>
    <t>Depositum</t>
  </si>
  <si>
    <t>Transport</t>
  </si>
  <si>
    <t>Andre avgifter</t>
  </si>
  <si>
    <t>* basert på et fire-måneders semester</t>
  </si>
  <si>
    <t>Per måned</t>
  </si>
  <si>
    <t>inntekter</t>
  </si>
  <si>
    <t>utgifter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</si>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</sst>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&quot;kr&quot;\ #,##0"/>
    <numFmt numFmtId="167" formatCode="_-&quot;kr&quot;\ * #,##0_-;\-&quot;kr&quot;\ * #,##0_-;_-&quot;kr&quot;\ * &quot;-&quot;_-;_-@_-"/>
    <numFmt numFmtId="168" formatCode="&quot;kr&quot;\ #,##0;[Red]&quot;kr&quot;\ #,##0"/>
  </numFmts>
  <fonts count="34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9"/>
      <name val="Century Gothic"/>
      <family val="3"/>
      <charset val="134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6" applyNumberFormat="0" applyAlignment="0" applyProtection="0"/>
    <xf numFmtId="0" fontId="27" fillId="7" borderId="7" applyNumberFormat="0" applyAlignment="0" applyProtection="0"/>
    <xf numFmtId="0" fontId="28" fillId="7" borderId="6" applyNumberFormat="0" applyAlignment="0" applyProtection="0"/>
    <xf numFmtId="0" fontId="29" fillId="0" borderId="8" applyNumberFormat="0" applyFill="0" applyAlignment="0" applyProtection="0"/>
    <xf numFmtId="0" fontId="30" fillId="8" borderId="9" applyNumberFormat="0" applyAlignment="0" applyProtection="0"/>
    <xf numFmtId="0" fontId="31" fillId="0" borderId="0" applyNumberFormat="0" applyFill="0" applyBorder="0" applyAlignment="0" applyProtection="0"/>
    <xf numFmtId="0" fontId="14" fillId="9" borderId="10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 applyProtection="1">
      <alignment vertical="center"/>
    </xf>
    <xf numFmtId="0" fontId="16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 indent="1"/>
    </xf>
    <xf numFmtId="0" fontId="1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166" fontId="12" fillId="2" borderId="0" xfId="1" applyFont="1" applyFill="1" applyAlignment="1" applyProtection="1">
      <alignment horizontal="right" vertical="center" indent="1"/>
    </xf>
    <xf numFmtId="166" fontId="17" fillId="2" borderId="0" xfId="1" applyFont="1" applyFill="1" applyAlignment="1" applyProtection="1">
      <alignment horizontal="right" vertical="center" indent="1"/>
    </xf>
    <xf numFmtId="166" fontId="4" fillId="2" borderId="0" xfId="0" applyNumberFormat="1" applyFont="1" applyFill="1" applyAlignment="1">
      <alignment vertical="center"/>
    </xf>
    <xf numFmtId="167" fontId="4" fillId="2" borderId="0" xfId="0" applyNumberFormat="1" applyFont="1" applyFill="1" applyAlignment="1" applyProtection="1">
      <alignment vertical="center"/>
    </xf>
    <xf numFmtId="167" fontId="2" fillId="2" borderId="0" xfId="0" applyNumberFormat="1" applyFont="1" applyFill="1" applyAlignment="1" applyProtection="1">
      <alignment vertical="center"/>
    </xf>
    <xf numFmtId="168" fontId="8" fillId="2" borderId="0" xfId="0" applyNumberFormat="1" applyFont="1" applyFill="1" applyAlignment="1">
      <alignment horizontal="left" vertical="center"/>
    </xf>
    <xf numFmtId="167" fontId="3" fillId="2" borderId="0" xfId="0" applyNumberFormat="1" applyFont="1" applyFill="1" applyAlignment="1">
      <alignment vertical="center" wrapText="1"/>
    </xf>
    <xf numFmtId="166" fontId="17" fillId="2" borderId="0" xfId="0" applyNumberFormat="1" applyFont="1" applyFill="1" applyAlignment="1" applyProtection="1">
      <alignment horizontal="right" vertical="center" indent="1"/>
    </xf>
    <xf numFmtId="166" fontId="12" fillId="2" borderId="0" xfId="0" applyNumberFormat="1" applyFont="1" applyFill="1" applyAlignment="1">
      <alignment horizontal="right" vertical="center" wrapText="1" indent="1"/>
    </xf>
    <xf numFmtId="166" fontId="15" fillId="2" borderId="0" xfId="0" applyNumberFormat="1" applyFont="1" applyFill="1" applyAlignment="1">
      <alignment horizontal="right" vertical="center" wrapText="1" indent="1"/>
    </xf>
    <xf numFmtId="166" fontId="15" fillId="2" borderId="0" xfId="0" applyNumberFormat="1" applyFont="1" applyFill="1" applyAlignment="1" applyProtection="1">
      <alignment horizontal="right" vertical="center" indent="1"/>
    </xf>
    <xf numFmtId="167" fontId="2" fillId="2" borderId="0" xfId="0" applyNumberFormat="1" applyFont="1" applyFill="1" applyAlignment="1">
      <alignment vertical="center"/>
    </xf>
    <xf numFmtId="168" fontId="0" fillId="0" borderId="0" xfId="0" applyNumberFormat="1"/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  <xf numFmtId="0" fontId="31" fillId="2" borderId="0" xfId="0" applyFont="1" applyFill="1" applyAlignment="1">
      <alignment vertical="center"/>
    </xf>
  </cellXfs>
  <cellStyles count="47">
    <cellStyle name="20 % - uthevingsfarge 1" xfId="24" builtinId="30" customBuiltin="1"/>
    <cellStyle name="20 % - uthevingsfarge 2" xfId="28" builtinId="34" customBuiltin="1"/>
    <cellStyle name="20 % - uthevingsfarge 3" xfId="32" builtinId="38" customBuiltin="1"/>
    <cellStyle name="20 % - uthevingsfarge 4" xfId="36" builtinId="42" customBuiltin="1"/>
    <cellStyle name="20 % - uthevingsfarge 5" xfId="40" builtinId="46" customBuiltin="1"/>
    <cellStyle name="20 % - uthevingsfarge 6" xfId="44" builtinId="50" customBuiltin="1"/>
    <cellStyle name="40 % - uthevingsfarge 1" xfId="25" builtinId="31" customBuiltin="1"/>
    <cellStyle name="40 % - uthevingsfarge 2" xfId="29" builtinId="35" customBuiltin="1"/>
    <cellStyle name="40 % - uthevingsfarge 3" xfId="33" builtinId="39" customBuiltin="1"/>
    <cellStyle name="40 % - uthevingsfarge 4" xfId="37" builtinId="43" customBuiltin="1"/>
    <cellStyle name="40 % - uthevingsfarge 5" xfId="41" builtinId="47" customBuiltin="1"/>
    <cellStyle name="40 % - uthevingsfarge 6" xfId="45" builtinId="51" customBuiltin="1"/>
    <cellStyle name="60 % - uthevingsfarge 1" xfId="26" builtinId="32" customBuiltin="1"/>
    <cellStyle name="60 % - uthevingsfarge 2" xfId="30" builtinId="36" customBuiltin="1"/>
    <cellStyle name="60 % - uthevingsfarge 3" xfId="34" builtinId="40" customBuiltin="1"/>
    <cellStyle name="60 % - uthevingsfarge 4" xfId="38" builtinId="44" customBuiltin="1"/>
    <cellStyle name="60 % - uthevingsfarge 5" xfId="42" builtinId="48" customBuiltin="1"/>
    <cellStyle name="60 % - uthevingsfarge 6" xfId="46" builtinId="52" customBuiltin="1"/>
    <cellStyle name="Beregning" xfId="16" builtinId="22" customBuiltin="1"/>
    <cellStyle name="Dårlig" xfId="12" builtinId="27" customBuiltin="1"/>
    <cellStyle name="Forklarende tekst" xfId="21" builtinId="53" customBuiltin="1"/>
    <cellStyle name="God" xfId="11" builtinId="26" customBuiltin="1"/>
    <cellStyle name="Inndata" xfId="14" builtinId="20" customBuiltin="1"/>
    <cellStyle name="Koblet celle" xfId="17" builtinId="24" customBuiltin="1"/>
    <cellStyle name="Komma" xfId="2" builtinId="3" customBuiltin="1"/>
    <cellStyle name="Kontrollcelle" xfId="18" builtinId="23" customBuiltin="1"/>
    <cellStyle name="Merknad" xfId="20" builtinId="10" customBuiltin="1"/>
    <cellStyle name="Normal" xfId="0" builtinId="0" customBuiltin="1"/>
    <cellStyle name="Nøytral" xfId="13" builtinId="28" customBuiltin="1"/>
    <cellStyle name="Overskrift 1" xfId="7" builtinId="16" customBuiltin="1"/>
    <cellStyle name="Overskrift 2" xfId="8" builtinId="17" customBuiltin="1"/>
    <cellStyle name="Overskrift 3" xfId="9" builtinId="18" customBuiltin="1"/>
    <cellStyle name="Overskrift 4" xfId="10" builtinId="19" customBuiltin="1"/>
    <cellStyle name="Prosent" xfId="5" builtinId="5" customBuiltin="1"/>
    <cellStyle name="Tittel" xfId="6" builtinId="15" customBuiltin="1"/>
    <cellStyle name="Totalt" xfId="22" builtinId="25" customBuiltin="1"/>
    <cellStyle name="Tusenskille [0]" xfId="3" builtinId="6" customBuiltin="1"/>
    <cellStyle name="Utdata" xfId="15" builtinId="21" customBuiltin="1"/>
    <cellStyle name="Uthevingsfarge1" xfId="23" builtinId="29" customBuiltin="1"/>
    <cellStyle name="Uthevingsfarge2" xfId="27" builtinId="33" customBuiltin="1"/>
    <cellStyle name="Uthevingsfarge3" xfId="31" builtinId="37" customBuiltin="1"/>
    <cellStyle name="Uthevingsfarge4" xfId="35" builtinId="41" customBuiltin="1"/>
    <cellStyle name="Uthevingsfarge5" xfId="39" builtinId="45" customBuiltin="1"/>
    <cellStyle name="Uthevingsfarge6" xfId="43" builtinId="49" customBuiltin="1"/>
    <cellStyle name="Valuta" xfId="1" builtinId="4" customBuiltin="1"/>
    <cellStyle name="Valuta [0]" xfId="4" builtinId="7" customBuiltin="1"/>
    <cellStyle name="Varseltekst" xfId="19" builtinId="11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numFmt numFmtId="166" formatCode="&quot;kr&quot;\ 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numFmt numFmtId="166" formatCode="&quot;kr&quot;\ 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1"/>
        <scheme val="major"/>
      </font>
      <numFmt numFmtId="166" formatCode="&quot;kr&quot;\ 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numFmt numFmtId="166" formatCode="&quot;kr&quot;\ 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1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ellstil 1" pivot="0" count="5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4295-4B14-B065-F8F37EE2F5D5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4295-4B14-B065-F8F37EE2F5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ChartData!$A$2:$A$3</c:f>
              <c:strCache>
                <c:ptCount val="2"/>
                <c:pt idx="0">
                  <c:v>inntekter</c:v>
                </c:pt>
                <c:pt idx="1">
                  <c:v>utgifter</c:v>
                </c:pt>
              </c:strCache>
            </c:strRef>
          </c:cat>
          <c:val>
            <c:numRef>
              <c:f>ChartData!$B$2:$B$3</c:f>
              <c:numCache>
                <c:formatCode>"kr"\ #\ ##0;[Red]"kr"\ #\ ##0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95-4B14-B065-F8F37EE2F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kr&quot;\ #\ ##0;[Red]&quot;kr&quot;\ #\ 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21166</xdr:colOff>
      <xdr:row>23</xdr:row>
      <xdr:rowOff>116410</xdr:rowOff>
    </xdr:from>
    <xdr:to>
      <xdr:col>2</xdr:col>
      <xdr:colOff>412745</xdr:colOff>
      <xdr:row>32</xdr:row>
      <xdr:rowOff>130968</xdr:rowOff>
    </xdr:to>
    <xdr:sp macro="" textlink="">
      <xdr:nvSpPr>
        <xdr:cNvPr id="6" name="Avrundet rektangulær, Bildeforklar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 flipV="1">
          <a:off x="489473" y="6779947"/>
          <a:ext cx="1788589" cy="1963204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 rtl="0"/>
          <a:r>
            <a:rPr lang="nb-no" sz="1100">
              <a:solidFill>
                <a:schemeClr val="bg2">
                  <a:lumMod val="10000"/>
                </a:schemeClr>
              </a:solidFill>
              <a:latin typeface="Century Gothic" panose="020B0502020202020204" pitchFamily="34" charset="0"/>
            </a:rPr>
            <a:t>For å legge til</a:t>
          </a:r>
          <a:r>
            <a:rPr lang="nb-no" sz="1100" baseline="0">
              <a:solidFill>
                <a:schemeClr val="bg2">
                  <a:lumMod val="10000"/>
                </a:schemeClr>
              </a:solidFill>
              <a:latin typeface="Century Gothic" panose="020B0502020202020204" pitchFamily="34" charset="0"/>
            </a:rPr>
            <a:t> en ny rad i en tabell, marker cellen over totalbeløpet og trykk deretter TAB-tasten. Hvis du vil slette disse instruksjonene, velger du denne figuren, og trykker Slett</a:t>
          </a:r>
          <a:endParaRPr lang="en-US" sz="1100">
            <a:solidFill>
              <a:schemeClr val="bg2">
                <a:lumMod val="10000"/>
              </a:schemeClr>
            </a:solidFill>
            <a:latin typeface="Century Gothic" panose="020B050202020202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MånedligeInntekter" displayName="MånedligeInntekter" ref="B18:C23" totalsRowCount="1" headerRowDxfId="22" dataDxfId="21" totalsRowDxfId="20">
  <autoFilter ref="B18:C22"/>
  <tableColumns count="2">
    <tableColumn id="1" name="Vare" totalsRowLabel="Totalt" dataDxfId="19" totalsRowDxfId="6"/>
    <tableColumn id="2" name="Beløp" totalsRowFunction="sum" dataDxfId="18" totalsRowDxfId="5"/>
  </tableColumns>
  <tableStyleInfo name="Tabellstil 1" showFirstColumn="0" showLastColumn="0" showRowStripes="1" showColumnStripes="0"/>
</table>
</file>

<file path=xl/tables/table2.xml><?xml version="1.0" encoding="utf-8"?>
<table xmlns="http://schemas.openxmlformats.org/spreadsheetml/2006/main" id="5" name="MånedligeUtgifter" displayName="MånedligeUtgifter" ref="E18:F30" totalsRowCount="1" headerRowDxfId="17" dataDxfId="16" totalsRowDxfId="15">
  <autoFilter ref="E18:F29"/>
  <tableColumns count="2">
    <tableColumn id="1" name="Vare" totalsRowLabel="Totalt" dataDxfId="14" totalsRowDxfId="1"/>
    <tableColumn id="2" name="Beløp" totalsRowFunction="sum" dataDxfId="13" totalsRowDxfId="0"/>
  </tableColumns>
  <tableStyleInfo name="Tabellstil 1" showFirstColumn="0" showLastColumn="0" showRowStripes="1" showColumnStripes="0"/>
</table>
</file>

<file path=xl/tables/table3.xml><?xml version="1.0" encoding="utf-8"?>
<table xmlns="http://schemas.openxmlformats.org/spreadsheetml/2006/main" id="6" name="SemesterUtgifter" displayName="SemesterUtgifter" ref="H18:J25" totalsRowCount="1" headerRowDxfId="12" dataDxfId="11" totalsRowDxfId="10">
  <autoFilter ref="H18:J24"/>
  <tableColumns count="3">
    <tableColumn id="1" name="Vare" totalsRowLabel="Totalt" dataDxfId="9" totalsRowDxfId="4"/>
    <tableColumn id="2" name="Beløp" totalsRowFunction="sum" dataDxfId="8" totalsRowDxfId="3"/>
    <tableColumn id="3" name="Per måned" totalsRowFunction="sum" dataDxfId="7" totalsRowDxfId="2">
      <calculatedColumnFormula>SemesterUtgifter[[#This Row],[Beløp]]/4</calculatedColumnFormula>
    </tableColumn>
  </tableColumns>
  <tableStyleInfo name="Tabellstil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tabSelected="1" zoomScale="80" zoomScaleNormal="80" workbookViewId="0"/>
  </sheetViews>
  <sheetFormatPr baseColWidth="10" defaultColWidth="9" defaultRowHeight="16.5"/>
  <cols>
    <col min="1" max="1" width="5" style="3" customWidth="1"/>
    <col min="2" max="2" width="20.625" style="3" customWidth="1"/>
    <col min="3" max="3" width="11.625" style="3" customWidth="1"/>
    <col min="4" max="4" width="4.625" style="3" customWidth="1"/>
    <col min="5" max="5" width="20.625" style="3" customWidth="1"/>
    <col min="6" max="6" width="11.625" style="3" customWidth="1"/>
    <col min="7" max="7" width="4.625" style="3" customWidth="1"/>
    <col min="8" max="8" width="20.625" style="3" customWidth="1"/>
    <col min="9" max="9" width="11.625" style="3" customWidth="1"/>
    <col min="10" max="10" width="15.125" style="3" customWidth="1"/>
    <col min="11" max="11" width="5" style="3" customWidth="1"/>
    <col min="12" max="15" width="9" style="3"/>
    <col min="16" max="18" width="11.375" style="3" customWidth="1"/>
    <col min="19" max="16384" width="9" style="3"/>
  </cols>
  <sheetData>
    <row r="1" spans="1:16">
      <c r="A1" s="3" t="s">
        <v>0</v>
      </c>
    </row>
    <row r="2" spans="1:16" ht="39.75" customHeight="1">
      <c r="A2" s="2"/>
      <c r="B2" s="31" t="s">
        <v>1</v>
      </c>
      <c r="C2" s="31"/>
      <c r="D2" s="31"/>
      <c r="E2" s="31"/>
      <c r="F2" s="31"/>
      <c r="G2" s="31"/>
      <c r="H2" s="31"/>
      <c r="I2" s="31"/>
      <c r="P2" s="2"/>
    </row>
    <row r="3" spans="1:16" ht="33.75" customHeight="1">
      <c r="A3" s="2"/>
      <c r="B3" s="31"/>
      <c r="C3" s="31"/>
      <c r="D3" s="31"/>
      <c r="E3" s="31"/>
      <c r="F3" s="31"/>
      <c r="G3" s="31"/>
      <c r="H3" s="31"/>
      <c r="I3" s="31"/>
      <c r="P3" s="2"/>
    </row>
    <row r="4" spans="1:16" ht="24" customHeight="1">
      <c r="A4" s="9"/>
      <c r="B4" s="35" t="s">
        <v>2</v>
      </c>
      <c r="C4" s="35"/>
      <c r="E4" s="4"/>
      <c r="F4" s="4"/>
      <c r="H4" s="4"/>
      <c r="I4" s="4"/>
    </row>
    <row r="5" spans="1:16" ht="37.5" customHeight="1">
      <c r="A5" s="10"/>
      <c r="B5" s="36">
        <f>MånedligeNettoutgifter/MånedligeNettoinntekter</f>
        <v>0.64363636363636367</v>
      </c>
      <c r="C5" s="36"/>
      <c r="D5" s="1"/>
      <c r="E5" s="5"/>
      <c r="F5" s="5"/>
      <c r="G5" s="1"/>
      <c r="H5" s="5"/>
      <c r="I5" s="5"/>
    </row>
    <row r="6" spans="1:16" ht="22.5" customHeight="1">
      <c r="A6" s="10"/>
      <c r="B6" s="33">
        <f>MånedligeNettoutgifter</f>
        <v>1770</v>
      </c>
      <c r="C6" s="34"/>
      <c r="D6" s="1"/>
      <c r="E6" s="5"/>
      <c r="F6" s="5"/>
      <c r="G6" s="1"/>
      <c r="H6" s="5"/>
      <c r="I6" s="5"/>
    </row>
    <row r="7" spans="1:16" ht="17.25">
      <c r="A7" s="5"/>
      <c r="B7" s="5"/>
      <c r="C7" s="20"/>
      <c r="D7" s="1"/>
      <c r="E7" s="6"/>
      <c r="F7" s="21"/>
      <c r="G7" s="22"/>
      <c r="H7" s="6"/>
      <c r="I7" s="21"/>
    </row>
    <row r="8" spans="1:16" ht="18">
      <c r="A8" s="5"/>
      <c r="B8" s="35" t="s">
        <v>3</v>
      </c>
      <c r="C8" s="35"/>
      <c r="D8" s="1"/>
      <c r="E8" s="6"/>
      <c r="F8" s="21"/>
      <c r="G8" s="22"/>
      <c r="H8" s="6"/>
      <c r="I8" s="21"/>
    </row>
    <row r="9" spans="1:16" ht="34.5">
      <c r="A9" s="5"/>
      <c r="B9" s="23">
        <f>MånedligeInntekter[[#Totals],[Beløp]]</f>
        <v>2750</v>
      </c>
      <c r="C9" s="20"/>
      <c r="D9" s="1"/>
      <c r="E9" s="6"/>
      <c r="F9" s="21"/>
      <c r="G9" s="22"/>
      <c r="H9" s="6"/>
      <c r="I9" s="21"/>
    </row>
    <row r="10" spans="1:16" ht="17.25">
      <c r="A10" s="5"/>
      <c r="B10" s="5"/>
      <c r="C10" s="20"/>
      <c r="D10" s="1"/>
      <c r="E10" s="6"/>
      <c r="F10" s="21"/>
      <c r="G10" s="22"/>
      <c r="H10" s="6"/>
      <c r="I10" s="21"/>
    </row>
    <row r="11" spans="1:16" ht="18">
      <c r="A11" s="7"/>
      <c r="B11" s="35" t="s">
        <v>4</v>
      </c>
      <c r="C11" s="35"/>
      <c r="D11" s="1"/>
      <c r="E11" s="6"/>
      <c r="F11" s="21"/>
      <c r="G11" s="22"/>
      <c r="H11" s="6"/>
      <c r="I11" s="21"/>
    </row>
    <row r="12" spans="1:16" ht="34.5">
      <c r="B12" s="23">
        <f>MånedligeUtgifter[[#Totals],[Beløp]]+SemesterUtgifter[[#Totals],[Per måned]]</f>
        <v>1770</v>
      </c>
      <c r="E12" s="6"/>
      <c r="F12" s="21"/>
      <c r="G12" s="22"/>
      <c r="H12" s="6"/>
      <c r="I12" s="21"/>
    </row>
    <row r="13" spans="1:16" ht="17.25">
      <c r="E13" s="6"/>
      <c r="F13" s="21"/>
      <c r="G13" s="22"/>
      <c r="H13" s="8"/>
      <c r="I13" s="24"/>
    </row>
    <row r="14" spans="1:16" ht="18">
      <c r="B14" s="35" t="s">
        <v>5</v>
      </c>
      <c r="C14" s="35"/>
      <c r="E14" s="6"/>
      <c r="F14" s="21"/>
      <c r="G14" s="22"/>
    </row>
    <row r="15" spans="1:16" ht="34.5">
      <c r="B15" s="23">
        <f>B9-B12</f>
        <v>980</v>
      </c>
      <c r="E15" s="6"/>
      <c r="F15" s="21"/>
      <c r="G15" s="22"/>
    </row>
    <row r="16" spans="1:16" ht="30.75" customHeight="1">
      <c r="E16" s="6"/>
      <c r="F16" s="21"/>
      <c r="G16" s="22"/>
    </row>
    <row r="17" spans="1:16" ht="30" customHeight="1">
      <c r="A17" s="4"/>
      <c r="B17" s="35" t="s">
        <v>6</v>
      </c>
      <c r="C17" s="35"/>
      <c r="E17" s="35" t="s">
        <v>13</v>
      </c>
      <c r="F17" s="35"/>
      <c r="H17" s="35" t="s">
        <v>25</v>
      </c>
      <c r="I17" s="35"/>
      <c r="P17" s="37"/>
    </row>
    <row r="18" spans="1:16" ht="15.95" customHeight="1">
      <c r="A18" s="5"/>
      <c r="B18" s="17" t="s">
        <v>7</v>
      </c>
      <c r="C18" s="12" t="s">
        <v>12</v>
      </c>
      <c r="D18" s="1"/>
      <c r="E18" s="17" t="s">
        <v>7</v>
      </c>
      <c r="F18" s="12" t="s">
        <v>12</v>
      </c>
      <c r="G18" s="1"/>
      <c r="H18" s="17" t="s">
        <v>7</v>
      </c>
      <c r="I18" s="12" t="s">
        <v>12</v>
      </c>
      <c r="J18" s="15" t="s">
        <v>33</v>
      </c>
    </row>
    <row r="19" spans="1:16" ht="15.95" customHeight="1">
      <c r="A19" s="5"/>
      <c r="B19" s="11" t="s">
        <v>8</v>
      </c>
      <c r="C19" s="18">
        <v>1500</v>
      </c>
      <c r="D19" s="1"/>
      <c r="E19" s="13" t="s">
        <v>14</v>
      </c>
      <c r="F19" s="18">
        <v>20</v>
      </c>
      <c r="G19" s="22"/>
      <c r="H19" s="13" t="s">
        <v>26</v>
      </c>
      <c r="I19" s="18">
        <v>750</v>
      </c>
      <c r="J19" s="19">
        <f>SemesterUtgifter[[#This Row],[Beløp]]/4</f>
        <v>187.5</v>
      </c>
    </row>
    <row r="20" spans="1:16" ht="15.95" customHeight="1">
      <c r="A20" s="5"/>
      <c r="B20" s="11" t="s">
        <v>9</v>
      </c>
      <c r="C20" s="18">
        <v>500</v>
      </c>
      <c r="D20" s="1"/>
      <c r="E20" s="13" t="s">
        <v>15</v>
      </c>
      <c r="F20" s="18">
        <v>50</v>
      </c>
      <c r="G20" s="22"/>
      <c r="H20" s="13" t="s">
        <v>27</v>
      </c>
      <c r="I20" s="18">
        <v>250</v>
      </c>
      <c r="J20" s="19">
        <f>SemesterUtgifter[[#This Row],[Beløp]]/4</f>
        <v>62.5</v>
      </c>
    </row>
    <row r="21" spans="1:16" ht="15.95" customHeight="1">
      <c r="A21" s="5"/>
      <c r="B21" s="11" t="s">
        <v>10</v>
      </c>
      <c r="C21" s="18">
        <v>500</v>
      </c>
      <c r="D21" s="1"/>
      <c r="E21" s="13" t="s">
        <v>16</v>
      </c>
      <c r="F21" s="18">
        <v>75</v>
      </c>
      <c r="G21" s="22"/>
      <c r="H21" s="13" t="s">
        <v>28</v>
      </c>
      <c r="I21" s="18">
        <v>500</v>
      </c>
      <c r="J21" s="19">
        <f>SemesterUtgifter[[#This Row],[Beløp]]/4</f>
        <v>125</v>
      </c>
    </row>
    <row r="22" spans="1:16" ht="15.95" customHeight="1">
      <c r="A22" s="5"/>
      <c r="B22" s="11" t="s">
        <v>11</v>
      </c>
      <c r="C22" s="18">
        <v>250</v>
      </c>
      <c r="D22" s="1"/>
      <c r="E22" s="13" t="s">
        <v>17</v>
      </c>
      <c r="F22" s="18">
        <v>250</v>
      </c>
      <c r="G22" s="22"/>
      <c r="H22" s="13" t="s">
        <v>29</v>
      </c>
      <c r="I22" s="18">
        <v>0</v>
      </c>
      <c r="J22" s="19">
        <f>SemesterUtgifter[[#This Row],[Beløp]]/4</f>
        <v>0</v>
      </c>
    </row>
    <row r="23" spans="1:16" ht="15.95" customHeight="1">
      <c r="A23" s="7"/>
      <c r="B23" s="11" t="s">
        <v>36</v>
      </c>
      <c r="C23" s="25">
        <f>SUBTOTAL(109,MånedligeInntekter[Beløp])</f>
        <v>2750</v>
      </c>
      <c r="D23" s="1"/>
      <c r="E23" s="13" t="s">
        <v>18</v>
      </c>
      <c r="F23" s="18">
        <v>50</v>
      </c>
      <c r="G23" s="22"/>
      <c r="H23" s="13" t="s">
        <v>30</v>
      </c>
      <c r="I23" s="18">
        <v>0</v>
      </c>
      <c r="J23" s="19">
        <f>SemesterUtgifter[[#This Row],[Beløp]]/4</f>
        <v>0</v>
      </c>
    </row>
    <row r="24" spans="1:16" ht="15.95" customHeight="1">
      <c r="E24" s="13" t="s">
        <v>19</v>
      </c>
      <c r="F24" s="18">
        <v>500</v>
      </c>
      <c r="G24" s="22"/>
      <c r="H24" s="13" t="s">
        <v>31</v>
      </c>
      <c r="I24" s="18">
        <v>0</v>
      </c>
      <c r="J24" s="19">
        <f>SemesterUtgifter[[#This Row],[Beløp]]/4</f>
        <v>0</v>
      </c>
    </row>
    <row r="25" spans="1:16" ht="15.95" customHeight="1">
      <c r="E25" s="13" t="s">
        <v>20</v>
      </c>
      <c r="F25" s="18">
        <v>275</v>
      </c>
      <c r="G25" s="22"/>
      <c r="H25" s="14" t="s">
        <v>36</v>
      </c>
      <c r="I25" s="26">
        <f>SUBTOTAL(109,SemesterUtgifter[Beløp])</f>
        <v>1500</v>
      </c>
      <c r="J25" s="27">
        <f>SUBTOTAL(109,SemesterUtgifter[Per måned])</f>
        <v>375</v>
      </c>
    </row>
    <row r="26" spans="1:16" ht="15.95" customHeight="1">
      <c r="E26" s="13" t="s">
        <v>21</v>
      </c>
      <c r="F26" s="18">
        <v>125</v>
      </c>
      <c r="G26" s="22"/>
      <c r="H26" s="32" t="s">
        <v>32</v>
      </c>
      <c r="I26" s="32"/>
    </row>
    <row r="27" spans="1:16" ht="15.95" customHeight="1">
      <c r="E27" s="13" t="s">
        <v>22</v>
      </c>
      <c r="F27" s="18">
        <v>50</v>
      </c>
      <c r="G27" s="22"/>
    </row>
    <row r="28" spans="1:16" ht="15.95" customHeight="1">
      <c r="E28" s="13" t="s">
        <v>23</v>
      </c>
      <c r="F28" s="18">
        <v>0</v>
      </c>
      <c r="G28" s="22"/>
    </row>
    <row r="29" spans="1:16" ht="15.95" customHeight="1">
      <c r="E29" s="13" t="s">
        <v>24</v>
      </c>
      <c r="F29" s="18">
        <v>0</v>
      </c>
      <c r="G29" s="22"/>
      <c r="H29" s="32"/>
      <c r="I29" s="32"/>
    </row>
    <row r="30" spans="1:16" ht="15.95" customHeight="1">
      <c r="E30" s="16" t="s">
        <v>36</v>
      </c>
      <c r="F30" s="28">
        <f>SUBTOTAL(109,MånedligeUtgifter[Beløp])</f>
        <v>1395</v>
      </c>
      <c r="G30" s="29"/>
    </row>
  </sheetData>
  <mergeCells count="12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  <mergeCell ref="B4:C4"/>
  </mergeCells>
  <phoneticPr fontId="18" type="noConversion"/>
  <conditionalFormatting sqref="B6:C6">
    <cfRule type="dataBar" priority="1">
      <dataBar showValue="0">
        <cfvo type="num" val="0"/>
        <cfvo type="num" val="MånedligeNettoinntekter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paperSize="9" scale="65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MånedligeNettoinntekter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/>
  </sheetViews>
  <sheetFormatPr baseColWidth="10" defaultColWidth="9" defaultRowHeight="16.5"/>
  <cols>
    <col min="1" max="1" width="9.375" bestFit="1" customWidth="1"/>
  </cols>
  <sheetData>
    <row r="2" spans="1:2">
      <c r="A2" t="s">
        <v>34</v>
      </c>
      <c r="B2" s="30">
        <f>'mitt skolebudsjett'!B9</f>
        <v>2750</v>
      </c>
    </row>
    <row r="3" spans="1:2">
      <c r="A3" t="s">
        <v>35</v>
      </c>
      <c r="B3" s="30">
        <f>'mitt skolebudsjett'!B12</f>
        <v>1770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2029-05-12T07:00:00+00:00</AssetExpire>
    <IntlLangReviewDate xmlns="4873beb7-5857-4685-be1f-d57550cc96cc" xsi:nil="true"/>
    <TPFriendlyName xmlns="4873beb7-5857-4685-be1f-d57550cc96cc" xsi:nil="true"/>
    <IntlLangReview xmlns="4873beb7-5857-4685-be1f-d57550cc96cc" xsi:nil="true"/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2011-02-08T06:24:00+00:00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1136047</Value>
      <Value>1283708</Value>
    </PublishStatusLookup>
    <APAuthor xmlns="4873beb7-5857-4685-be1f-d57550cc96cc">
      <UserInfo>
        <DisplayName>REDMOND\v-rapal</DisplayName>
        <AccountId>2094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Manager xmlns="4873beb7-5857-4685-be1f-d57550cc96cc" xsi:nil="true"/>
    <NumericId xmlns="4873beb7-5857-4685-be1f-d57550cc96cc">102526639</NumericId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astPublishResultLookup xmlns="4873beb7-5857-4685-be1f-d57550cc96cc" xsi:nil="true"/>
    <LegacyData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Provider xmlns="4873beb7-5857-4685-be1f-d57550cc96cc" xsi:nil="true"/>
    <UACurrentWords xmlns="4873beb7-5857-4685-be1f-d57550cc96cc" xsi:nil="true"/>
    <AssetId xmlns="4873beb7-5857-4685-be1f-d57550cc96cc">TP102526639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164603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>false</LocManualTestRequired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70CAF052-63AE-4D2F-B6F1-4FA549A53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3AD1C3-9B02-4E4A-BE7F-DD47A6306E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EDECCB-A764-402A-AEB3-C063655E7FDC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mitt skolebudsjett</vt:lpstr>
      <vt:lpstr>ChartData</vt:lpstr>
      <vt:lpstr>MånedligeNettoinntekter</vt:lpstr>
      <vt:lpstr>MånedligeNettoutgifter</vt:lpstr>
      <vt:lpstr>ProsentdelAvBruktInntekt</vt:lpstr>
      <vt:lpstr>Saldo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2010-10-20T18:50:39Z</cp:lastPrinted>
  <dcterms:created xsi:type="dcterms:W3CDTF">2010-10-06T20:14:46Z</dcterms:created>
  <dcterms:modified xsi:type="dcterms:W3CDTF">2019-10-17T10:48:17Z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