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\Desktop\bug2318613\nb-NO\target\"/>
    </mc:Choice>
  </mc:AlternateContent>
  <xr:revisionPtr revIDLastSave="0" documentId="13_ncr:1_{8B336FB7-27E0-4B31-8E1A-B413D0AB16A4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Tjenestefaktura" sheetId="1" r:id="rId1"/>
    <sheet name="Kunder" sheetId="3" r:id="rId2"/>
  </sheets>
  <definedNames>
    <definedName name="BillName">Tjenestefaktura!$C$5</definedName>
    <definedName name="ColumnTitle1">InvoiceItems[[#Headers],[DATO]]</definedName>
    <definedName name="ColumnTitleRegion1..G6.1">Tjenestefaktura!$G$5</definedName>
    <definedName name="CustomerLookup">CustomerList[Firmanavn]</definedName>
    <definedName name="Fakturadelsum">Tjenestefaktura!$H$16</definedName>
    <definedName name="Firmanavn">Tjenestefaktura!$B$2</definedName>
    <definedName name="Innskudd">Tjenestefaktura!$H$17</definedName>
    <definedName name="_xlnm.Print_Area" localSheetId="1">Kunder!$A:$L</definedName>
    <definedName name="_xlnm.Print_Area" localSheetId="0">Tjenestefaktura!$A:$I</definedName>
    <definedName name="_xlnm.Print_Titles" localSheetId="1">Kunder!$2:$2</definedName>
    <definedName name="_xlnm.Print_Titles" localSheetId="0">Tjenestefaktura!$9:$9</definedName>
    <definedName name="RowTitleRegion1..H3">Tjenestefaktura!$G$1</definedName>
    <definedName name="RowTitleRegion2..C8">Tjenestefaktura!$B$5</definedName>
    <definedName name="RowTitleRegion3..E8">Tjenestefaktura!$D$5</definedName>
    <definedName name="RowTitleRegion4..H18">Tjenestefaktura!$G$16</definedName>
    <definedName name="Tittel2">CustomerList[[#Headers],[Firmanavn]]</definedName>
  </definedNames>
  <calcPr calcId="179017"/>
</workbook>
</file>

<file path=xl/calcChain.xml><?xml version="1.0" encoding="utf-8"?>
<calcChain xmlns="http://schemas.openxmlformats.org/spreadsheetml/2006/main">
  <c r="B17" i="1" l="1"/>
  <c r="H11" i="1"/>
  <c r="H12" i="1"/>
  <c r="H13" i="1"/>
  <c r="H14" i="1"/>
  <c r="H15" i="1"/>
  <c r="H10" i="1"/>
  <c r="B12" i="1" l="1"/>
  <c r="B11" i="1"/>
  <c r="B10" i="1"/>
  <c r="H3" i="1"/>
  <c r="H2" i="1"/>
  <c r="E7" i="1"/>
  <c r="E6" i="1"/>
  <c r="E5" i="1"/>
  <c r="C8" i="1" l="1"/>
  <c r="C7" i="1"/>
  <c r="E8" i="1" l="1"/>
  <c r="C6" i="1"/>
  <c r="H16" i="1" l="1"/>
  <c r="H18" i="1" s="1"/>
</calcChain>
</file>

<file path=xl/sharedStrings.xml><?xml version="1.0" encoding="utf-8"?>
<sst xmlns="http://schemas.openxmlformats.org/spreadsheetml/2006/main" count="66" uniqueCount="62">
  <si>
    <t>TJENESTEFAKTURA</t>
  </si>
  <si>
    <t>Fakturer til:</t>
  </si>
  <si>
    <t>Adresse:</t>
  </si>
  <si>
    <t>DATO</t>
  </si>
  <si>
    <t>Betales innen &lt;#&gt; dager. Forfalte fakturaer ilegges et gebyr på &lt;#&gt; % per måned.</t>
  </si>
  <si>
    <t>Telefon:</t>
  </si>
  <si>
    <t>Trey Research</t>
  </si>
  <si>
    <t>BESKRIVELSE</t>
  </si>
  <si>
    <t>Logoutforminger</t>
  </si>
  <si>
    <t>Kostnader for fokusgruppe</t>
  </si>
  <si>
    <t>Leieplass for fokusgruppe</t>
  </si>
  <si>
    <t>E-post:</t>
  </si>
  <si>
    <t>Kontakt:</t>
  </si>
  <si>
    <t>TIMESATS</t>
  </si>
  <si>
    <t>CustomerService@tailspintoys.com</t>
  </si>
  <si>
    <t>www.tailspintoys.com</t>
  </si>
  <si>
    <t>TIMER</t>
  </si>
  <si>
    <t>FAST PRIS</t>
  </si>
  <si>
    <t>Fakturanr.:</t>
  </si>
  <si>
    <t>Fakturadato:</t>
  </si>
  <si>
    <t>Forfallsdato:</t>
  </si>
  <si>
    <t xml:space="preserve">Faktura for: </t>
  </si>
  <si>
    <t>Ny forskning og utvikling av varemerking</t>
  </si>
  <si>
    <t>RABATT</t>
  </si>
  <si>
    <t>Fakturadelsum</t>
  </si>
  <si>
    <t>Innbetalingsbeløp</t>
  </si>
  <si>
    <t>TOTAL</t>
  </si>
  <si>
    <t>Kunder</t>
  </si>
  <si>
    <t>Firmanavn</t>
  </si>
  <si>
    <t>Contoso, Ltd</t>
  </si>
  <si>
    <t>Kontaktnavn</t>
  </si>
  <si>
    <t>Ove Hennum</t>
  </si>
  <si>
    <t>Amanda Haraldsen</t>
  </si>
  <si>
    <t>Adresse</t>
  </si>
  <si>
    <t>345 Cherry Street</t>
  </si>
  <si>
    <t>567 Walnut Lane</t>
  </si>
  <si>
    <t>Adresse 2</t>
  </si>
  <si>
    <t>Suite 123</t>
  </si>
  <si>
    <t>Poststed</t>
  </si>
  <si>
    <t>Albany</t>
  </si>
  <si>
    <t>Moline</t>
  </si>
  <si>
    <t>Delstat</t>
  </si>
  <si>
    <t>SD</t>
  </si>
  <si>
    <t>MO</t>
  </si>
  <si>
    <t>Postnummer</t>
  </si>
  <si>
    <t>Telefon</t>
  </si>
  <si>
    <t>432-555-0178</t>
  </si>
  <si>
    <t>432-555-0189</t>
  </si>
  <si>
    <t>E-post</t>
  </si>
  <si>
    <t>ove@treyresearch.net</t>
  </si>
  <si>
    <t>amanda@contoso.com</t>
  </si>
  <si>
    <t>Faks</t>
  </si>
  <si>
    <t>432-555-0124</t>
  </si>
  <si>
    <t>432-555-0123</t>
  </si>
  <si>
    <t>Tjenestefaktura</t>
  </si>
  <si>
    <t>Totalt</t>
  </si>
  <si>
    <t>Faks:</t>
  </si>
  <si>
    <t>Institutt for grafisk design</t>
  </si>
  <si>
    <t>123 Storgata</t>
  </si>
  <si>
    <t>4567 Eksempelby</t>
  </si>
  <si>
    <t>100 11 222</t>
  </si>
  <si>
    <t>100 11 223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</si>
</sst>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00000"/>
    <numFmt numFmtId="165" formatCode="[&lt;=99999999]##_ ##_ ##_ ##;\(\+##\)_ ##_ ##_ ##_ ##"/>
    <numFmt numFmtId="166" formatCode="&quot;kr&quot;\ #,##0.00"/>
  </numFmts>
  <fonts count="11" x14ac:knownFonts="1">
    <font>
      <sz val="11"/>
      <color theme="3"/>
      <name val="Segoe UI"/>
      <family val="2"/>
      <scheme val="minor"/>
    </font>
    <font>
      <b/>
      <sz val="10"/>
      <name val="Arial"/>
      <family val="2"/>
    </font>
    <font>
      <b/>
      <sz val="24"/>
      <color theme="0"/>
      <name val="Segoe UI"/>
      <family val="2"/>
      <scheme val="major"/>
    </font>
    <font>
      <sz val="11"/>
      <color theme="0"/>
      <name val="Segoe UI"/>
      <family val="2"/>
      <scheme val="minor"/>
    </font>
    <font>
      <sz val="11"/>
      <color theme="3"/>
      <name val="Segoe UI"/>
      <family val="2"/>
      <scheme val="minor"/>
    </font>
    <font>
      <sz val="11"/>
      <color theme="2"/>
      <name val="Segoe UI"/>
      <family val="2"/>
      <scheme val="major"/>
    </font>
    <font>
      <b/>
      <sz val="11"/>
      <color theme="3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3"/>
      <name val="Segoe UI"/>
      <family val="2"/>
      <scheme val="major"/>
    </font>
    <font>
      <b/>
      <sz val="11"/>
      <color theme="3" tint="0.59996337778862885"/>
      <name val="Segoe UI"/>
      <family val="2"/>
      <scheme val="major"/>
    </font>
    <font>
      <sz val="1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</borders>
  <cellStyleXfs count="27">
    <xf numFmtId="0" fontId="0" fillId="0" borderId="0" applyFill="0" applyBorder="0" applyProtection="0">
      <alignment horizontal="left" vertical="center" wrapText="1"/>
    </xf>
    <xf numFmtId="0" fontId="10" fillId="0" borderId="0" applyNumberFormat="0" applyFill="0" applyBorder="0" applyAlignment="0" applyProtection="0"/>
    <xf numFmtId="0" fontId="9" fillId="2" borderId="0" applyNumberFormat="0" applyBorder="0" applyProtection="0">
      <alignment horizontal="left" vertical="center" indent="1"/>
    </xf>
    <xf numFmtId="0" fontId="5" fillId="2" borderId="0" applyNumberFormat="0" applyBorder="0" applyProtection="0">
      <alignment horizontal="left" vertical="center" wrapText="1" indent="1"/>
    </xf>
    <xf numFmtId="0" fontId="4" fillId="0" borderId="0" applyNumberFormat="0" applyBorder="0" applyAlignment="0" applyProtection="0">
      <alignment vertical="top" wrapText="1"/>
    </xf>
    <xf numFmtId="0" fontId="2" fillId="2" borderId="0" applyNumberFormat="0" applyBorder="0" applyProtection="0">
      <alignment horizontal="left" vertical="center" indent="1"/>
    </xf>
    <xf numFmtId="0" fontId="8" fillId="0" borderId="0" applyNumberFormat="0" applyBorder="0" applyProtection="0">
      <alignment horizontal="right"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4" fillId="0" borderId="0" applyFont="0" applyFill="0" applyBorder="0" applyAlignment="0" applyProtection="0">
      <alignment horizontal="right" vertical="top"/>
    </xf>
    <xf numFmtId="166" fontId="4" fillId="0" borderId="0" applyFont="0" applyFill="0" applyBorder="0" applyProtection="0">
      <alignment horizontal="right" vertical="center" indent="1"/>
    </xf>
    <xf numFmtId="9" fontId="4" fillId="0" borderId="0" applyFont="0" applyFill="0" applyBorder="0" applyAlignment="0" applyProtection="0"/>
    <xf numFmtId="0" fontId="3" fillId="5" borderId="1" applyNumberFormat="0" applyAlignment="0" applyProtection="0"/>
    <xf numFmtId="0" fontId="4" fillId="4" borderId="0" applyNumberFormat="0" applyFont="0" applyFill="0" applyBorder="0" applyProtection="0">
      <alignment horizontal="left" vertical="center" indent="1"/>
    </xf>
    <xf numFmtId="0" fontId="4" fillId="4" borderId="0" applyNumberFormat="0" applyFont="0" applyFill="0" applyBorder="0" applyProtection="0">
      <alignment horizontal="right" vertical="center"/>
    </xf>
    <xf numFmtId="14" fontId="4" fillId="4" borderId="0" applyFont="0" applyFill="0" applyProtection="0">
      <alignment horizontal="right" vertical="center" indent="1"/>
    </xf>
    <xf numFmtId="0" fontId="6" fillId="3" borderId="0" applyNumberFormat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/>
    </xf>
    <xf numFmtId="164" fontId="4" fillId="0" borderId="0" applyFill="0" applyBorder="0" applyProtection="0">
      <alignment horizontal="right" vertical="center" indent="1"/>
    </xf>
    <xf numFmtId="165" fontId="4" fillId="0" borderId="0" applyFont="0" applyFill="0" applyBorder="0" applyAlignment="0" applyProtection="0">
      <alignment horizontal="left" vertical="center"/>
    </xf>
    <xf numFmtId="0" fontId="4" fillId="3" borderId="0" applyNumberFormat="0" applyFont="0" applyFill="0" applyBorder="0">
      <alignment horizontal="left" vertical="top" wrapText="1" indent="1"/>
    </xf>
    <xf numFmtId="0" fontId="10" fillId="5" borderId="0" applyNumberFormat="0" applyFont="0" applyFill="0">
      <alignment horizontal="right" vertical="center" wrapText="1" indent="1"/>
    </xf>
    <xf numFmtId="0" fontId="10" fillId="3" borderId="0" applyNumberFormat="0" applyFont="0" applyFill="0" applyBorder="0">
      <alignment horizontal="left" vertical="top" indent="1"/>
    </xf>
    <xf numFmtId="0" fontId="4" fillId="0" borderId="2" applyNumberFormat="0" applyFont="0" applyFill="0" applyAlignment="0">
      <alignment vertical="center" wrapText="1"/>
    </xf>
    <xf numFmtId="0" fontId="4" fillId="0" borderId="0" applyFont="0" applyFill="0" applyBorder="0">
      <alignment horizontal="right" vertical="center" indent="1"/>
    </xf>
    <xf numFmtId="0" fontId="3" fillId="0" borderId="0" applyNumberFormat="0" applyFill="0" applyBorder="0">
      <alignment horizontal="center" vertical="center" wrapText="1"/>
    </xf>
  </cellStyleXfs>
  <cellXfs count="51">
    <xf numFmtId="0" fontId="0" fillId="0" borderId="0" xfId="0">
      <alignment horizontal="left" vertical="center" wrapText="1"/>
    </xf>
    <xf numFmtId="0" fontId="9" fillId="2" borderId="0" xfId="2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>
      <alignment horizontal="left" vertical="center" wrapText="1"/>
    </xf>
    <xf numFmtId="0" fontId="6" fillId="3" borderId="0" xfId="16">
      <alignment horizontal="left" vertical="center" indent="1"/>
    </xf>
    <xf numFmtId="0" fontId="2" fillId="2" borderId="0" xfId="5">
      <alignment horizontal="left" vertical="center" indent="1"/>
    </xf>
    <xf numFmtId="0" fontId="0" fillId="0" borderId="0" xfId="0" applyFill="1" applyBorder="1" applyProtection="1">
      <alignment horizontal="left" vertical="center" wrapText="1"/>
    </xf>
    <xf numFmtId="0" fontId="0" fillId="0" borderId="0" xfId="13" applyFont="1" applyFill="1" applyBorder="1" applyProtection="1">
      <alignment horizontal="left" vertical="center" indent="1"/>
    </xf>
    <xf numFmtId="0" fontId="0" fillId="0" borderId="0" xfId="0" applyProtection="1">
      <alignment horizontal="left" vertical="center" wrapText="1"/>
    </xf>
    <xf numFmtId="165" fontId="4" fillId="3" borderId="0" xfId="20" applyFill="1">
      <alignment horizontal="left" vertical="center"/>
    </xf>
    <xf numFmtId="0" fontId="0" fillId="3" borderId="0" xfId="0" applyFill="1">
      <alignment horizontal="left" vertical="center" wrapText="1"/>
    </xf>
    <xf numFmtId="0" fontId="0" fillId="3" borderId="0" xfId="0" applyFill="1">
      <alignment horizontal="left" vertical="center" wrapText="1"/>
    </xf>
    <xf numFmtId="0" fontId="5" fillId="2" borderId="0" xfId="3">
      <alignment horizontal="left" vertical="center" wrapText="1" indent="1"/>
    </xf>
    <xf numFmtId="0" fontId="6" fillId="3" borderId="0" xfId="16" applyProtection="1">
      <alignment horizontal="left" vertical="center" indent="1"/>
    </xf>
    <xf numFmtId="0" fontId="8" fillId="0" borderId="0" xfId="6" applyBorder="1" applyProtection="1">
      <alignment horizontal="right" vertical="center"/>
    </xf>
    <xf numFmtId="0" fontId="10" fillId="3" borderId="0" xfId="1" applyFill="1" applyAlignment="1">
      <alignment vertical="center" wrapText="1"/>
    </xf>
    <xf numFmtId="14" fontId="0" fillId="0" borderId="0" xfId="13" applyNumberFormat="1" applyFont="1" applyFill="1" applyBorder="1">
      <alignment horizontal="left" vertical="center" indent="1"/>
    </xf>
    <xf numFmtId="0" fontId="0" fillId="0" borderId="0" xfId="13" applyFont="1" applyFill="1" applyBorder="1">
      <alignment horizontal="left" vertical="center" indent="1"/>
    </xf>
    <xf numFmtId="0" fontId="0" fillId="0" borderId="0" xfId="14" applyFont="1" applyFill="1" applyBorder="1">
      <alignment horizontal="right" vertical="center"/>
    </xf>
    <xf numFmtId="0" fontId="5" fillId="2" borderId="0" xfId="14" applyFont="1" applyFill="1">
      <alignment horizontal="right" vertical="center"/>
    </xf>
    <xf numFmtId="0" fontId="6" fillId="3" borderId="0" xfId="22" applyFont="1" applyFill="1">
      <alignment horizontal="right" vertical="center" wrapText="1" indent="1"/>
    </xf>
    <xf numFmtId="0" fontId="10" fillId="0" borderId="0" xfId="1" applyBorder="1" applyAlignment="1" applyProtection="1">
      <alignment vertical="center" wrapText="1"/>
    </xf>
    <xf numFmtId="0" fontId="3" fillId="5" borderId="1" xfId="12" applyAlignment="1">
      <alignment horizontal="left" vertical="center" indent="1"/>
    </xf>
    <xf numFmtId="0" fontId="3" fillId="5" borderId="1" xfId="12" applyAlignment="1" applyProtection="1">
      <alignment horizontal="left" vertical="center" indent="1"/>
    </xf>
    <xf numFmtId="0" fontId="3" fillId="5" borderId="0" xfId="22" applyFont="1">
      <alignment horizontal="right" vertical="center" wrapText="1" indent="1"/>
    </xf>
    <xf numFmtId="166" fontId="8" fillId="0" borderId="3" xfId="10" applyFont="1" applyBorder="1" applyProtection="1">
      <alignment horizontal="right" vertical="center" indent="1"/>
    </xf>
    <xf numFmtId="0" fontId="0" fillId="0" borderId="0" xfId="0">
      <alignment horizontal="left" vertical="center" wrapText="1"/>
    </xf>
    <xf numFmtId="0" fontId="8" fillId="0" borderId="2" xfId="6" applyBorder="1">
      <alignment horizontal="right" vertical="center"/>
    </xf>
    <xf numFmtId="166" fontId="7" fillId="0" borderId="2" xfId="10" applyFont="1" applyFill="1" applyBorder="1">
      <alignment horizontal="right" vertical="center" indent="1"/>
    </xf>
    <xf numFmtId="166" fontId="8" fillId="0" borderId="2" xfId="10" applyFont="1" applyBorder="1">
      <alignment horizontal="right" vertical="center" indent="1"/>
    </xf>
    <xf numFmtId="0" fontId="0" fillId="0" borderId="0" xfId="25" applyFont="1" applyFill="1" applyBorder="1">
      <alignment horizontal="right" vertical="center" indent="1"/>
    </xf>
    <xf numFmtId="166" fontId="0" fillId="0" borderId="0" xfId="9" applyFont="1" applyFill="1" applyBorder="1" applyAlignment="1">
      <alignment horizontal="right" vertical="center"/>
    </xf>
    <xf numFmtId="166" fontId="0" fillId="0" borderId="0" xfId="9" applyFont="1" applyFill="1" applyBorder="1" applyAlignment="1">
      <alignment horizontal="right" vertical="center" indent="1"/>
    </xf>
    <xf numFmtId="14" fontId="3" fillId="5" borderId="0" xfId="15" applyNumberFormat="1" applyFont="1" applyFill="1">
      <alignment horizontal="right" vertical="center" indent="1"/>
    </xf>
    <xf numFmtId="14" fontId="3" fillId="5" borderId="0" xfId="15" applyNumberFormat="1" applyFont="1" applyFill="1" applyProtection="1">
      <alignment horizontal="right" vertical="center" indent="1"/>
    </xf>
    <xf numFmtId="165" fontId="5" fillId="2" borderId="0" xfId="20" applyNumberFormat="1" applyFont="1" applyFill="1" applyAlignment="1">
      <alignment horizontal="left" vertical="center" indent="1"/>
    </xf>
    <xf numFmtId="165" fontId="5" fillId="2" borderId="0" xfId="3" applyNumberFormat="1">
      <alignment horizontal="left" vertical="center" wrapText="1" inden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64" fontId="4" fillId="0" borderId="0" xfId="19" applyFill="1" applyBorder="1" applyAlignment="1" applyProtection="1">
      <alignment horizontal="right" vertical="center" indent="1"/>
    </xf>
    <xf numFmtId="165" fontId="4" fillId="0" borderId="0" xfId="20" applyFill="1" applyBorder="1" applyAlignment="1" applyProtection="1">
      <alignment horizontal="left" vertical="center"/>
    </xf>
    <xf numFmtId="166" fontId="7" fillId="0" borderId="2" xfId="18" applyNumberFormat="1" applyFill="1" applyBorder="1">
      <alignment horizontal="right" vertical="center"/>
    </xf>
    <xf numFmtId="0" fontId="3" fillId="0" borderId="0" xfId="26">
      <alignment horizontal="center" vertical="center" wrapText="1"/>
    </xf>
    <xf numFmtId="0" fontId="4" fillId="0" borderId="0" xfId="17">
      <alignment horizontal="left" vertical="center" indent="1"/>
    </xf>
    <xf numFmtId="0" fontId="0" fillId="0" borderId="0" xfId="0">
      <alignment horizontal="left" vertical="center" wrapText="1"/>
    </xf>
    <xf numFmtId="0" fontId="3" fillId="5" borderId="1" xfId="12" applyAlignment="1" applyProtection="1">
      <alignment horizontal="left" vertical="center" indent="1"/>
    </xf>
    <xf numFmtId="0" fontId="3" fillId="5" borderId="0" xfId="12" applyBorder="1" applyAlignment="1" applyProtection="1">
      <alignment horizontal="left" vertical="center" indent="1"/>
    </xf>
    <xf numFmtId="0" fontId="10" fillId="2" borderId="0" xfId="1" applyFill="1" applyAlignment="1">
      <alignment horizontal="left" vertical="center" wrapText="1" indent="1"/>
    </xf>
    <xf numFmtId="0" fontId="10" fillId="2" borderId="4" xfId="1" applyFill="1" applyBorder="1" applyAlignment="1">
      <alignment horizontal="left" vertical="center" wrapText="1" indent="1"/>
    </xf>
    <xf numFmtId="0" fontId="0" fillId="3" borderId="0" xfId="21" applyFont="1" applyFill="1">
      <alignment horizontal="left" vertical="top" wrapText="1" indent="1"/>
    </xf>
    <xf numFmtId="0" fontId="6" fillId="3" borderId="0" xfId="23" applyFont="1">
      <alignment horizontal="left" vertical="top" indent="1"/>
    </xf>
  </cellXfs>
  <cellStyles count="27">
    <cellStyle name="Accent1" xfId="12" builtinId="29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o" xfId="15" xr:uid="{00000000-0005-0000-0000-000001000000}"/>
    <cellStyle name="Explanatory Text" xfId="17" builtinId="53" customBuiltin="1"/>
    <cellStyle name="Fakturabeskrivelse" xfId="21" xr:uid="{00000000-0005-0000-0000-000002000000}"/>
    <cellStyle name="Fakturanummer og kontaktinformasjon" xfId="22" xr:uid="{00000000-0005-0000-0000-000003000000}"/>
    <cellStyle name="Followed Hyperlink" xfId="4" builtinId="9" customBuiltin="1"/>
    <cellStyle name="Heading 1" xfId="2" builtinId="16" customBuiltin="1"/>
    <cellStyle name="Heading 2" xfId="3" builtinId="17" customBuiltin="1"/>
    <cellStyle name="Heading 3" xfId="16" builtinId="18" customBuiltin="1"/>
    <cellStyle name="Heading 4" xfId="6" builtinId="19" customBuiltin="1"/>
    <cellStyle name="Høyre innrykk" xfId="25" xr:uid="{00000000-0005-0000-0000-000006000000}"/>
    <cellStyle name="Høyrejuster" xfId="14" xr:uid="{00000000-0005-0000-0000-000007000000}"/>
    <cellStyle name="Hyperlink" xfId="1" builtinId="8" customBuiltin="1"/>
    <cellStyle name="Kantlinje nederst" xfId="24" xr:uid="{00000000-0005-0000-0000-000008000000}"/>
    <cellStyle name="Normal" xfId="0" builtinId="0" customBuiltin="1"/>
    <cellStyle name="Percent" xfId="11" builtinId="5" customBuiltin="1"/>
    <cellStyle name="Postnummer" xfId="19" xr:uid="{00000000-0005-0000-0000-00000F000000}"/>
    <cellStyle name="Telefon" xfId="20" xr:uid="{00000000-0005-0000-0000-000011000000}"/>
    <cellStyle name="Title" xfId="5" builtinId="15" customBuiltin="1"/>
    <cellStyle name="Toppjuster" xfId="23" xr:uid="{00000000-0005-0000-0000-000013000000}"/>
    <cellStyle name="Total" xfId="18" builtinId="25" customBuiltin="1"/>
    <cellStyle name="Venstrejuster" xfId="13" xr:uid="{00000000-0005-0000-0000-000019000000}"/>
    <cellStyle name="znavigation-celler" xfId="26" xr:uid="{00000000-0005-0000-0000-00001A000000}"/>
  </cellStyles>
  <dxfs count="19"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protection locked="1" hidden="0"/>
    </dxf>
    <dxf>
      <numFmt numFmtId="166" formatCode="&quot;kr&quot;\ #,##0.00"/>
    </dxf>
    <dxf>
      <alignment horizontal="general" vertical="center" textRotation="0" wrapText="1" indent="0" justifyLastLine="0" shrinkToFit="0" readingOrder="0"/>
    </dxf>
    <dxf>
      <numFmt numFmtId="19" formatCode="dd/mm/yyyy"/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Tjenestefaktura" pivot="0" count="4" xr9:uid="{00000000-0011-0000-FFFF-FFFF00000000}">
      <tableStyleElement type="wholeTable" dxfId="18"/>
      <tableStyleElement type="headerRow" dxfId="17"/>
      <tableStyleElement type="totalRow" dxfId="16"/>
      <tableStyleElement type="lastColumn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Kund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Tjenestefaktur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Pil: Femkant 1" descr="Velg for å gå til Kunder-regnearket">
          <a:hlinkClick xmlns:r="http://schemas.openxmlformats.org/officeDocument/2006/relationships" r:id="rId1" tooltip="Velg for å gå til kunderegnearket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>
          <a:off x="126682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nb-no" sz="1100"/>
            <a:t>Kunder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0</xdr:row>
      <xdr:rowOff>103717</xdr:rowOff>
    </xdr:from>
    <xdr:to>
      <xdr:col>12</xdr:col>
      <xdr:colOff>1703917</xdr:colOff>
      <xdr:row>0</xdr:row>
      <xdr:rowOff>503767</xdr:rowOff>
    </xdr:to>
    <xdr:sp macro="" textlink="">
      <xdr:nvSpPr>
        <xdr:cNvPr id="2" name="Pil: Femkant 1" descr="Velg for å gå til Kunder-regnearket">
          <a:hlinkClick xmlns:r="http://schemas.openxmlformats.org/officeDocument/2006/relationships" r:id="rId1" tooltip="Velg for å gå til regneark for tjenestefaktura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6393583" y="103717"/>
          <a:ext cx="1767417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nb-no" sz="1100">
              <a:solidFill>
                <a:schemeClr val="bg1"/>
              </a:solidFill>
            </a:rPr>
            <a:t>Tjenestefaktura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voiceItems" displayName="InvoiceItems" ref="B9:H15" headerRowCellStyle="Normal">
  <autoFilter ref="B9:H1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xr3:uid="{00000000-0010-0000-0000-000007000000}" name="DATO" totalsRowLabel="Totalt" dataDxfId="12"/>
    <tableColumn id="2" xr3:uid="{00000000-0010-0000-0000-000002000000}" name="BESKRIVELSE" totalsRowDxfId="11"/>
    <tableColumn id="3" xr3:uid="{00000000-0010-0000-0000-000003000000}" name="TIMESATS"/>
    <tableColumn id="4" xr3:uid="{00000000-0010-0000-0000-000004000000}" name="TIMER"/>
    <tableColumn id="1" xr3:uid="{00000000-0010-0000-0000-000001000000}" name="FAST PRIS"/>
    <tableColumn id="5" xr3:uid="{00000000-0010-0000-0000-000005000000}" name="RABATT"/>
    <tableColumn id="6" xr3:uid="{00000000-0010-0000-0000-000006000000}" name="TOTAL" totalsRowFunction="sum" totalsRowDxfId="10">
      <calculatedColumnFormula>IF(OR(InvoiceItems[[#This Row],[FAST PRIS]]&lt;&gt;"",AND(InvoiceItems[[#This Row],[TIMESATS]]&lt;&gt;"",InvoiceItems[[#This Row],[TIMER]]&lt;&gt;"")),(InvoiceItems[[#This Row],[TIMESATS]]*InvoiceItems[[#This Row],[TIMER]])+InvoiceItems[[#This Row],[FAST PRIS]]-InvoiceItems[[#This Row],[RABATT]],"")</calculatedColumnFormula>
    </tableColumn>
  </tableColumns>
  <tableStyleInfo name="Tjenestefaktura" showFirstColumn="0" showLastColumn="0" showRowStripes="1" showColumnStripes="0"/>
  <extLst>
    <ext xmlns:x14="http://schemas.microsoft.com/office/spreadsheetml/2009/9/main" uri="{504A1905-F514-4f6f-8877-14C23A59335A}">
      <x14:table altTextSummary="Skriv inn dato, beskrivelse, timesats, timer, fast pris og rabatt i denne tabellen. Totalen beregnes automatis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ustomerList" displayName="CustomerList" ref="B2:K4" headerRowCellStyle="Normal">
  <autoFilter ref="B2:K4" xr:uid="{00000000-0009-0000-0100-000001000000}"/>
  <tableColumns count="10">
    <tableColumn id="2" xr3:uid="{00000000-0010-0000-0100-000002000000}" name="Firmanavn" dataDxfId="9" dataCellStyle="Venstrejuster"/>
    <tableColumn id="3" xr3:uid="{00000000-0010-0000-0100-000003000000}" name="Kontaktnavn" dataDxfId="8" dataCellStyle="Normal"/>
    <tableColumn id="4" xr3:uid="{00000000-0010-0000-0100-000004000000}" name="Adresse" dataDxfId="7" dataCellStyle="Normal"/>
    <tableColumn id="1" xr3:uid="{00000000-0010-0000-0100-000001000000}" name="Adresse 2" dataDxfId="6" dataCellStyle="Normal"/>
    <tableColumn id="5" xr3:uid="{00000000-0010-0000-0100-000005000000}" name="Poststed" dataDxfId="5" dataCellStyle="Normal"/>
    <tableColumn id="6" xr3:uid="{00000000-0010-0000-0100-000006000000}" name="Delstat" dataDxfId="4" dataCellStyle="Normal"/>
    <tableColumn id="7" xr3:uid="{00000000-0010-0000-0100-000007000000}" name="Postnummer" dataDxfId="3" dataCellStyle="Postnummer"/>
    <tableColumn id="8" xr3:uid="{00000000-0010-0000-0100-000008000000}" name="Telefon" dataDxfId="2" dataCellStyle="Telefon"/>
    <tableColumn id="10" xr3:uid="{00000000-0010-0000-0100-00000A000000}" name="E-post" dataDxfId="1"/>
    <tableColumn id="11" xr3:uid="{00000000-0010-0000-0100-00000B000000}" name="Faks" dataDxfId="0" dataCellStyle="Telefon"/>
  </tableColumns>
  <tableStyleInfo name="Tjenestefaktura" showFirstColumn="0" showLastColumn="0" showRowStripes="1" showColumnStripes="0"/>
  <extLst>
    <ext xmlns:x14="http://schemas.microsoft.com/office/spreadsheetml/2009/9/main" uri="{504A1905-F514-4f6f-8877-14C23A59335A}">
      <x14:table altTextSummary="Skriv inn kundedetaljer, for eksempel firmanavn, kontaktnavn, adresse, telefon og telefaksnummer, i denne tabellen. Legg til flere rader og kolonner for flere oppføringer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nb-NO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ustomerService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manda@contoso.com" TargetMode="External"/><Relationship Id="rId1" Type="http://schemas.openxmlformats.org/officeDocument/2006/relationships/hyperlink" Target="mailto:ove@treyresearch.net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22.125" customWidth="1"/>
    <col min="3" max="5" width="25.625" customWidth="1"/>
    <col min="6" max="8" width="20.625" customWidth="1"/>
    <col min="9" max="9" width="2.625" customWidth="1"/>
    <col min="10" max="10" width="22.625" customWidth="1"/>
  </cols>
  <sheetData>
    <row r="1" spans="1:10" ht="50.1" customHeight="1" x14ac:dyDescent="0.3">
      <c r="A1" s="8"/>
      <c r="B1" s="1" t="s">
        <v>0</v>
      </c>
      <c r="C1" s="1"/>
      <c r="D1" s="1"/>
      <c r="E1" s="1"/>
      <c r="F1" s="1"/>
      <c r="G1" s="22" t="s">
        <v>18</v>
      </c>
      <c r="H1" s="24">
        <v>34567</v>
      </c>
      <c r="J1" s="42" t="s">
        <v>27</v>
      </c>
    </row>
    <row r="2" spans="1:10" ht="60" customHeight="1" x14ac:dyDescent="0.3">
      <c r="B2" s="5" t="s">
        <v>57</v>
      </c>
      <c r="C2" s="5"/>
      <c r="D2" s="5"/>
      <c r="E2" s="5"/>
      <c r="F2" s="5"/>
      <c r="G2" s="22" t="s">
        <v>19</v>
      </c>
      <c r="H2" s="33">
        <f ca="1">TODAY()</f>
        <v>43235</v>
      </c>
    </row>
    <row r="3" spans="1:10" ht="30" customHeight="1" x14ac:dyDescent="0.3">
      <c r="A3" s="8"/>
      <c r="B3" s="12" t="s">
        <v>58</v>
      </c>
      <c r="C3" s="19" t="s">
        <v>5</v>
      </c>
      <c r="D3" s="35" t="s">
        <v>60</v>
      </c>
      <c r="E3" s="47" t="s">
        <v>14</v>
      </c>
      <c r="F3" s="48"/>
      <c r="G3" s="23" t="s">
        <v>20</v>
      </c>
      <c r="H3" s="34">
        <f ca="1">TODAY()+30</f>
        <v>43265</v>
      </c>
    </row>
    <row r="4" spans="1:10" ht="30" customHeight="1" x14ac:dyDescent="0.3">
      <c r="A4" s="8"/>
      <c r="B4" s="12" t="s">
        <v>59</v>
      </c>
      <c r="C4" s="19" t="s">
        <v>56</v>
      </c>
      <c r="D4" s="36" t="s">
        <v>61</v>
      </c>
      <c r="E4" s="47" t="s">
        <v>15</v>
      </c>
      <c r="F4" s="48"/>
      <c r="G4" s="45"/>
      <c r="H4" s="46"/>
    </row>
    <row r="5" spans="1:10" ht="30" customHeight="1" x14ac:dyDescent="0.3">
      <c r="A5" s="8"/>
      <c r="B5" s="4" t="s">
        <v>1</v>
      </c>
      <c r="C5" s="10" t="s">
        <v>6</v>
      </c>
      <c r="D5" s="20" t="s">
        <v>5</v>
      </c>
      <c r="E5" s="9" t="str">
        <f>VLOOKUP(BillName,CustomerList[],8,FALSE)</f>
        <v>432-555-0178</v>
      </c>
      <c r="F5" s="10"/>
      <c r="G5" s="13" t="s">
        <v>21</v>
      </c>
      <c r="H5" s="13"/>
    </row>
    <row r="6" spans="1:10" ht="30" customHeight="1" x14ac:dyDescent="0.3">
      <c r="A6" s="8"/>
      <c r="B6" s="50" t="s">
        <v>2</v>
      </c>
      <c r="C6" s="10" t="str">
        <f>VLOOKUP(BillName,CustomerList[],3,FALSE)</f>
        <v>345 Cherry Street</v>
      </c>
      <c r="D6" s="20" t="s">
        <v>56</v>
      </c>
      <c r="E6" s="9" t="str">
        <f>VLOOKUP(BillName,CustomerList[],10,FALSE)</f>
        <v>432-555-0124</v>
      </c>
      <c r="F6" s="11"/>
      <c r="G6" s="49" t="s">
        <v>22</v>
      </c>
      <c r="H6" s="49"/>
    </row>
    <row r="7" spans="1:10" ht="30" customHeight="1" x14ac:dyDescent="0.3">
      <c r="A7" s="8"/>
      <c r="B7" s="50"/>
      <c r="C7" s="10" t="str">
        <f>IF(VLOOKUP(BillName,CustomerList[],4,FALSE)&lt;&gt;"",VLOOKUP(BillName,CustomerList[],4,FALSE),IF(VLOOKUP(BillName,CustomerList[],5,FALSE)&lt;&gt;"",CONCATENATE(VLOOKUP(BillName,CustomerList[],5,FALSE),",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Suite 123</v>
      </c>
      <c r="D7" s="20" t="s">
        <v>11</v>
      </c>
      <c r="E7" s="15" t="str">
        <f>VLOOKUP(BillName,CustomerList[],9,FALSE)</f>
        <v>ove@treyresearch.net</v>
      </c>
      <c r="F7" s="11"/>
      <c r="G7" s="49"/>
      <c r="H7" s="49"/>
    </row>
    <row r="8" spans="1:10" ht="30" customHeight="1" x14ac:dyDescent="0.3">
      <c r="A8" s="8"/>
      <c r="B8" s="50"/>
      <c r="C8" s="10" t="str">
        <f>IF(VLOOKUP(BillName,CustomerList[],4,FALSE)="","",IF(VLOOKUP(BillName,CustomerList[],5,FALSE)&lt;&gt;"",CONCATENATE(VLOOKUP(BillName,CustomerList[],5,FALSE),",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Albany, SD 12345</v>
      </c>
      <c r="D8" s="20" t="s">
        <v>12</v>
      </c>
      <c r="E8" s="10" t="str">
        <f>VLOOKUP(BillName,CustomerList[],2,FALSE)</f>
        <v>Ove Hennum</v>
      </c>
      <c r="F8" s="11"/>
      <c r="G8" s="49"/>
      <c r="H8" s="49"/>
    </row>
    <row r="9" spans="1:10" ht="30" customHeight="1" x14ac:dyDescent="0.3">
      <c r="A9" s="8"/>
      <c r="B9" s="17" t="s">
        <v>3</v>
      </c>
      <c r="C9" s="2" t="s">
        <v>7</v>
      </c>
      <c r="D9" s="18" t="s">
        <v>13</v>
      </c>
      <c r="E9" s="18" t="s">
        <v>16</v>
      </c>
      <c r="F9" s="18" t="s">
        <v>17</v>
      </c>
      <c r="G9" s="18" t="s">
        <v>23</v>
      </c>
      <c r="H9" s="30" t="s">
        <v>26</v>
      </c>
    </row>
    <row r="10" spans="1:10" ht="30" customHeight="1" x14ac:dyDescent="0.3">
      <c r="A10" s="8"/>
      <c r="B10" s="16">
        <f ca="1">TODAY()</f>
        <v>43235</v>
      </c>
      <c r="C10" s="2" t="s">
        <v>8</v>
      </c>
      <c r="D10" s="31">
        <v>100</v>
      </c>
      <c r="E10" s="18">
        <v>6</v>
      </c>
      <c r="F10" s="31"/>
      <c r="G10" s="31">
        <v>75</v>
      </c>
      <c r="H10" s="32">
        <f>IF(OR(InvoiceItems[[#This Row],[FAST PRIS]]&lt;&gt;"",AND(InvoiceItems[[#This Row],[TIMESATS]]&lt;&gt;"",InvoiceItems[[#This Row],[TIMER]]&lt;&gt;"")),(InvoiceItems[[#This Row],[TIMESATS]]*InvoiceItems[[#This Row],[TIMER]])+InvoiceItems[[#This Row],[FAST PRIS]]-InvoiceItems[[#This Row],[RABATT]],"")</f>
        <v>525</v>
      </c>
    </row>
    <row r="11" spans="1:10" ht="30" customHeight="1" x14ac:dyDescent="0.3">
      <c r="A11" s="8"/>
      <c r="B11" s="16">
        <f ca="1">TODAY()+1</f>
        <v>43236</v>
      </c>
      <c r="C11" s="2" t="s">
        <v>9</v>
      </c>
      <c r="D11" s="31">
        <v>75</v>
      </c>
      <c r="E11" s="18">
        <v>3</v>
      </c>
      <c r="F11" s="31"/>
      <c r="G11" s="31"/>
      <c r="H11" s="32">
        <f>IF(OR(InvoiceItems[[#This Row],[FAST PRIS]]&lt;&gt;"",AND(InvoiceItems[[#This Row],[TIMESATS]]&lt;&gt;"",InvoiceItems[[#This Row],[TIMER]]&lt;&gt;"")),(InvoiceItems[[#This Row],[TIMESATS]]*InvoiceItems[[#This Row],[TIMER]])+InvoiceItems[[#This Row],[FAST PRIS]]-InvoiceItems[[#This Row],[RABATT]],"")</f>
        <v>225</v>
      </c>
    </row>
    <row r="12" spans="1:10" ht="30" customHeight="1" x14ac:dyDescent="0.3">
      <c r="A12" s="8"/>
      <c r="B12" s="16">
        <f ca="1">TODAY()+2</f>
        <v>43237</v>
      </c>
      <c r="C12" s="2" t="s">
        <v>10</v>
      </c>
      <c r="D12" s="31"/>
      <c r="E12" s="18"/>
      <c r="F12" s="31">
        <v>275</v>
      </c>
      <c r="G12" s="31"/>
      <c r="H12" s="32">
        <f>IF(OR(InvoiceItems[[#This Row],[FAST PRIS]]&lt;&gt;"",AND(InvoiceItems[[#This Row],[TIMESATS]]&lt;&gt;"",InvoiceItems[[#This Row],[TIMER]]&lt;&gt;"")),(InvoiceItems[[#This Row],[TIMESATS]]*InvoiceItems[[#This Row],[TIMER]])+InvoiceItems[[#This Row],[FAST PRIS]]-InvoiceItems[[#This Row],[RABATT]],"")</f>
        <v>275</v>
      </c>
    </row>
    <row r="13" spans="1:10" ht="30" customHeight="1" x14ac:dyDescent="0.3">
      <c r="A13" s="8"/>
      <c r="B13" s="16"/>
      <c r="C13" s="2"/>
      <c r="D13" s="31"/>
      <c r="E13" s="18"/>
      <c r="F13" s="31"/>
      <c r="G13" s="31"/>
      <c r="H13" s="32" t="str">
        <f>IF(OR(InvoiceItems[[#This Row],[FAST PRIS]]&lt;&gt;"",AND(InvoiceItems[[#This Row],[TIMESATS]]&lt;&gt;"",InvoiceItems[[#This Row],[TIMER]]&lt;&gt;"")),(InvoiceItems[[#This Row],[TIMESATS]]*InvoiceItems[[#This Row],[TIMER]])+InvoiceItems[[#This Row],[FAST PRIS]]-InvoiceItems[[#This Row],[RABATT]],"")</f>
        <v/>
      </c>
    </row>
    <row r="14" spans="1:10" ht="30" customHeight="1" x14ac:dyDescent="0.3">
      <c r="A14" s="8"/>
      <c r="B14" s="16"/>
      <c r="C14" s="2"/>
      <c r="D14" s="31"/>
      <c r="E14" s="18"/>
      <c r="F14" s="31"/>
      <c r="G14" s="31"/>
      <c r="H14" s="32" t="str">
        <f>IF(OR(InvoiceItems[[#This Row],[FAST PRIS]]&lt;&gt;"",AND(InvoiceItems[[#This Row],[TIMESATS]]&lt;&gt;"",InvoiceItems[[#This Row],[TIMER]]&lt;&gt;"")),(InvoiceItems[[#This Row],[TIMESATS]]*InvoiceItems[[#This Row],[TIMER]])+InvoiceItems[[#This Row],[FAST PRIS]]-InvoiceItems[[#This Row],[RABATT]],"")</f>
        <v/>
      </c>
    </row>
    <row r="15" spans="1:10" ht="30" customHeight="1" x14ac:dyDescent="0.3">
      <c r="A15" s="8"/>
      <c r="B15" s="16"/>
      <c r="C15" s="2"/>
      <c r="D15" s="31"/>
      <c r="E15" s="18"/>
      <c r="F15" s="31"/>
      <c r="G15" s="31"/>
      <c r="H15" s="32" t="str">
        <f>IF(OR(InvoiceItems[[#This Row],[FAST PRIS]]&lt;&gt;"",AND(InvoiceItems[[#This Row],[TIMESATS]]&lt;&gt;"",InvoiceItems[[#This Row],[TIMER]]&lt;&gt;"")),(InvoiceItems[[#This Row],[TIMESATS]]*InvoiceItems[[#This Row],[TIMER]])+InvoiceItems[[#This Row],[FAST PRIS]]-InvoiceItems[[#This Row],[RABATT]],"")</f>
        <v/>
      </c>
    </row>
    <row r="16" spans="1:10" ht="30" customHeight="1" x14ac:dyDescent="0.3">
      <c r="A16" s="8"/>
      <c r="B16" s="43"/>
      <c r="C16" s="43"/>
      <c r="D16" s="43"/>
      <c r="E16" s="43"/>
      <c r="F16" s="43"/>
      <c r="G16" s="27" t="s">
        <v>24</v>
      </c>
      <c r="H16" s="29">
        <f>SUM(InvoiceItems[TOTAL])</f>
        <v>1025</v>
      </c>
    </row>
    <row r="17" spans="1:8" ht="30" customHeight="1" x14ac:dyDescent="0.3">
      <c r="A17" s="8"/>
      <c r="B17" s="43" t="str">
        <f>"Alle sjekker skal utstedes til "&amp;Firmanavn&amp;"."</f>
        <v>Alle sjekker skal utstedes til Institutt for grafisk design.</v>
      </c>
      <c r="C17" s="43"/>
      <c r="D17" s="43"/>
      <c r="E17" s="43"/>
      <c r="F17" s="43"/>
      <c r="G17" s="14" t="s">
        <v>25</v>
      </c>
      <c r="H17" s="25">
        <v>200</v>
      </c>
    </row>
    <row r="18" spans="1:8" ht="30" customHeight="1" x14ac:dyDescent="0.3">
      <c r="A18" s="8"/>
      <c r="B18" s="44" t="s">
        <v>4</v>
      </c>
      <c r="C18" s="44"/>
      <c r="D18" s="44"/>
      <c r="E18" s="44"/>
      <c r="F18" s="44"/>
      <c r="G18" s="41" t="s">
        <v>55</v>
      </c>
      <c r="H18" s="28">
        <f>Fakturadelsum-Innskudd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14" priority="2">
      <formula>$E3&lt;&gt;""</formula>
    </cfRule>
  </conditionalFormatting>
  <conditionalFormatting sqref="E7">
    <cfRule type="expression" dxfId="13" priority="1">
      <formula>$E$7&lt;&gt;""</formula>
    </cfRule>
  </conditionalFormatting>
  <dataValidations xWindow="872" yWindow="452" count="49">
    <dataValidation type="list" errorStyle="warning" allowBlank="1" showInputMessage="1" showErrorMessage="1" error="Velg et kundenavn fra listen. Velg AVBRYT, trykk deretter på ALT+PIL NED for å åpne rullegardinlisten. Deretter trykker du på ENTER for å foreta et valg" prompt="Velg kundenavn i denne cellen. Trykk på ALT+PIL NED for å åpne rullegardinlisten, og deretter trykker du på ENTER for å foreta et valg. Legg til flere kunder i kunderegnearket for å utvide valglisten" sqref="C5" xr:uid="{00000000-0002-0000-0000-000000000000}">
      <formula1>CustomerLookup</formula1>
    </dataValidation>
    <dataValidation allowBlank="1" showInputMessage="1" showErrorMessage="1" prompt="Opprett en servicefaktura i denne arbeidsboken. Skriv inn firma- og fakturadetaljer i dette regnearket og kundedetaljer i kunderegnearket. Velg celle J1 for å gå til kunderegnearket" sqref="A1" xr:uid="{00000000-0002-0000-0000-000001000000}"/>
    <dataValidation allowBlank="1" showInputMessage="1" showErrorMessage="1" prompt="Tittelen på dette regnearket er i denne cellen. Skriv inn firmanavnet i cellen nedenfor. Skriv inn fakturanummer, fakturadato og forfallsdato i cellene H1, H2 og H3" sqref="B1" xr:uid="{00000000-0002-0000-0000-000002000000}"/>
    <dataValidation allowBlank="1" showInputMessage="1" showErrorMessage="1" prompt="Skriv inn navnet på firmaet som fakturerer, i denne cellen, detaljer om firmaet som fakturerer i celle B3 til E4, og fakturadetaljer i tabellen som starter i celle B9." sqref="B2" xr:uid="{00000000-0002-0000-0000-000003000000}"/>
    <dataValidation allowBlank="1" showInputMessage="1" showErrorMessage="1" prompt="Skriv inn navnet på firmaet som fakturerer, i denne cellen" sqref="B3" xr:uid="{00000000-0002-0000-0000-000004000000}"/>
    <dataValidation allowBlank="1" showInputMessage="1" showErrorMessage="1" prompt="Skriv inn poststed, delstat og postnummer i denne cellen" sqref="B4" xr:uid="{00000000-0002-0000-0000-000005000000}"/>
    <dataValidation allowBlank="1" showInputMessage="1" showErrorMessage="1" prompt="Skriv inn telefonnummeret til firmaet som fakturerer, i denne cellen" sqref="D3" xr:uid="{00000000-0002-0000-0000-000006000000}"/>
    <dataValidation allowBlank="1" showInputMessage="1" showErrorMessage="1" prompt="Skriv inn telefaksnummeret til firmaet som fakturerer, i denne cellen" sqref="D4" xr:uid="{00000000-0002-0000-0000-000007000000}"/>
    <dataValidation allowBlank="1" showInputMessage="1" showErrorMessage="1" prompt="Skriv inn e-postadressen til firmaet som fakturerer, i denne cellen" sqref="E3" xr:uid="{00000000-0002-0000-0000-000008000000}"/>
    <dataValidation allowBlank="1" showInputMessage="1" showErrorMessage="1" prompt="Skriv inn nettstedsadressen til firmaet som fakturerer, i denne cellen" sqref="E4" xr:uid="{00000000-0002-0000-0000-000009000000}"/>
    <dataValidation allowBlank="1" showInputMessage="1" showErrorMessage="1" prompt="Fakturainformasjonen oppdateres automatisk i rad 5 til 8, basert på valget som gjøres i cellen til høyre. Skriv inn fakturabeskrivelse i celle G6" sqref="B5" xr:uid="{00000000-0002-0000-0000-00000A000000}"/>
    <dataValidation allowBlank="1" showInputMessage="1" showErrorMessage="1" prompt="Kundens adresse oppdateres automatisk i celle C6 til C8" sqref="B6:B8" xr:uid="{00000000-0002-0000-0000-00000B000000}"/>
    <dataValidation allowBlank="1" showInputMessage="1" showErrorMessage="1" prompt="Kundens adresse oppdateres automatisk i denne cellen" sqref="C6" xr:uid="{00000000-0002-0000-0000-00000C000000}"/>
    <dataValidation allowBlank="1" showInputMessage="1" showErrorMessage="1" prompt="Kundens adresse 2 oppdateres automatisk i denne cellen" sqref="C7" xr:uid="{00000000-0002-0000-0000-00000D000000}"/>
    <dataValidation allowBlank="1" showInputMessage="1" showErrorMessage="1" prompt="Kundens poststed, delstat og postnummer oppdateres automatisk i denne cellen" sqref="C8" xr:uid="{00000000-0002-0000-0000-00000E000000}"/>
    <dataValidation allowBlank="1" showInputMessage="1" showErrorMessage="1" prompt="Kundens telefonnummer oppdateres automatisk i cellen til høyre" sqref="D5" xr:uid="{00000000-0002-0000-0000-00000F000000}"/>
    <dataValidation allowBlank="1" showInputMessage="1" showErrorMessage="1" prompt="Kundens telefonnummer oppdateres automatisk i denne cellen" sqref="E5" xr:uid="{00000000-0002-0000-0000-000010000000}"/>
    <dataValidation allowBlank="1" showInputMessage="1" showErrorMessage="1" prompt="Kundens telefaksnummer oppdateres automatisk i cellen til høyre" sqref="D6" xr:uid="{00000000-0002-0000-0000-000011000000}"/>
    <dataValidation allowBlank="1" showInputMessage="1" showErrorMessage="1" prompt="Kundens telefaksnummer oppdateres automatisk i denne cellen" sqref="E6" xr:uid="{00000000-0002-0000-0000-000012000000}"/>
    <dataValidation allowBlank="1" showInputMessage="1" showErrorMessage="1" prompt="Kundens e-postadresse oppdateres automatisk i cellen til høyre" sqref="D7" xr:uid="{00000000-0002-0000-0000-000013000000}"/>
    <dataValidation allowBlank="1" showInputMessage="1" showErrorMessage="1" prompt="Kundens e-postadresse oppdateres automatisk i denne cellen" sqref="E7" xr:uid="{00000000-0002-0000-0000-000014000000}"/>
    <dataValidation allowBlank="1" showInputMessage="1" showErrorMessage="1" prompt="Kundens kontaktnavn oppdateres automatisk i cellen til høyre" sqref="D8" xr:uid="{00000000-0002-0000-0000-000015000000}"/>
    <dataValidation allowBlank="1" showInputMessage="1" showErrorMessage="1" prompt="Kundens kontaktnavn oppdateres automatisk i denne cellen" sqref="E8" xr:uid="{00000000-0002-0000-0000-000016000000}"/>
    <dataValidation allowBlank="1" showInputMessage="1" showErrorMessage="1" prompt="Skriv inn fakturanummer i cellen til høyre" sqref="G1" xr:uid="{00000000-0002-0000-0000-000017000000}"/>
    <dataValidation allowBlank="1" showInputMessage="1" showErrorMessage="1" prompt="Skriv inn fakturanummer i denne cellen" sqref="H1" xr:uid="{00000000-0002-0000-0000-000018000000}"/>
    <dataValidation allowBlank="1" showInputMessage="1" showErrorMessage="1" prompt="Skriv inn fakturadatoen i cellen til høyre" sqref="G2" xr:uid="{00000000-0002-0000-0000-000019000000}"/>
    <dataValidation allowBlank="1" showInputMessage="1" showErrorMessage="1" prompt="Skriv inn fakturadatoen i denne cellen" sqref="H2" xr:uid="{00000000-0002-0000-0000-00001A000000}"/>
    <dataValidation allowBlank="1" showInputMessage="1" showErrorMessage="1" prompt="Skriv inn forfallsdatoen i cellen til høyre" sqref="G3" xr:uid="{00000000-0002-0000-0000-00001B000000}"/>
    <dataValidation allowBlank="1" showInputMessage="1" showErrorMessage="1" prompt="Skriv inn forfallsdato i denne cellen" sqref="H3" xr:uid="{00000000-0002-0000-0000-00001C000000}"/>
    <dataValidation allowBlank="1" showInputMessage="1" showErrorMessage="1" prompt="Skriv inn fakturabeskrivelse i cellen nedenfor" sqref="G5:H5" xr:uid="{00000000-0002-0000-0000-00001D000000}"/>
    <dataValidation allowBlank="1" showInputMessage="1" showErrorMessage="1" prompt="Skriv inn fakturabeskrivelse i denne cellen" sqref="G6:H8" xr:uid="{00000000-0002-0000-0000-00001E000000}"/>
    <dataValidation allowBlank="1" showInputMessage="1" showErrorMessage="1" prompt="Skriv inn dato i kolonnen under denne overskriften" sqref="B9" xr:uid="{00000000-0002-0000-0000-00001F000000}"/>
    <dataValidation allowBlank="1" showInputMessage="1" showErrorMessage="1" prompt="Skriv inn en beskrivelse i kolonnen under denne overskriften" sqref="C9" xr:uid="{00000000-0002-0000-0000-000020000000}"/>
    <dataValidation allowBlank="1" showInputMessage="1" showErrorMessage="1" prompt="Skriv inn timesats i kolonnen under denne overskriften" sqref="D9" xr:uid="{00000000-0002-0000-0000-000021000000}"/>
    <dataValidation allowBlank="1" showInputMessage="1" showErrorMessage="1" prompt="Skriv inn timer i kolonnen under denne overskriften" sqref="E9" xr:uid="{00000000-0002-0000-0000-000022000000}"/>
    <dataValidation allowBlank="1" showInputMessage="1" showErrorMessage="1" prompt="Skriv inn fast pris i kolonnen under denne overskriften" sqref="F9" xr:uid="{00000000-0002-0000-0000-000023000000}"/>
    <dataValidation allowBlank="1" showInputMessage="1" showErrorMessage="1" prompt="Skriv inn rabatt i kolonnen under denne overskriften" sqref="G9" xr:uid="{00000000-0002-0000-0000-000024000000}"/>
    <dataValidation allowBlank="1" showInputMessage="1" showErrorMessage="1" prompt="Total beregnes automatisk i denne kolonnen under denne overskriften" sqref="H9" xr:uid="{00000000-0002-0000-0000-000025000000}"/>
    <dataValidation allowBlank="1" showInputMessage="1" showErrorMessage="1" prompt="Fakturadelsum beregnes automatisk i cellen til høyre" sqref="G16" xr:uid="{00000000-0002-0000-0000-000026000000}"/>
    <dataValidation allowBlank="1" showInputMessage="1" showErrorMessage="1" prompt="Fakturadelsum beregnes automatisk i denne cellen" sqref="H16" xr:uid="{00000000-0002-0000-0000-000027000000}"/>
    <dataValidation allowBlank="1" showInputMessage="1" showErrorMessage="1" prompt="Skriv inn innbetalingsbeløpet i cellen til høyre" sqref="G17" xr:uid="{00000000-0002-0000-0000-000028000000}"/>
    <dataValidation allowBlank="1" showInputMessage="1" showErrorMessage="1" prompt="Skriv inn innbetalingsbeløpet i denne cellen" sqref="H17" xr:uid="{00000000-0002-0000-0000-000029000000}"/>
    <dataValidation allowBlank="1" showInputMessage="1" showErrorMessage="1" prompt="Innbetaling beregnes automatisk i cellen til høyre" sqref="G18" xr:uid="{00000000-0002-0000-0000-00002A000000}"/>
    <dataValidation allowBlank="1" showInputMessage="1" showErrorMessage="1" prompt="Innbetaling beregnes automatisk i denne cellen" sqref="H18" xr:uid="{00000000-0002-0000-0000-00002B000000}"/>
    <dataValidation allowBlank="1" showInputMessage="1" showErrorMessage="1" prompt="Skriv inn antall dager hvor totalsummen skal erstatte det første &lt;#&gt;  i denne cellen, og skriv inn forfalte gebyr i prosent i det andre &lt;#&gt; " sqref="B18:F18" xr:uid="{00000000-0002-0000-0000-00002C000000}"/>
    <dataValidation allowBlank="1" showInputMessage="1" showErrorMessage="1" prompt="Firmanavn legges automatisk til i denne cellen" sqref="B17:F17" xr:uid="{00000000-0002-0000-0000-00002D000000}"/>
    <dataValidation allowBlank="1" showInputMessage="1" showErrorMessage="1" prompt="Skriv inn telefonnummeret til firmaet som fakturerer, i cellen til høyre" sqref="C3" xr:uid="{00000000-0002-0000-0000-00002E000000}"/>
    <dataValidation allowBlank="1" showInputMessage="1" showErrorMessage="1" prompt="Skriv inn telefaksnummeret til firmaet som fakturerer, i cellen til høyre" sqref="C4" xr:uid="{00000000-0002-0000-0000-00002F000000}"/>
    <dataValidation allowBlank="1" showInputMessage="1" showErrorMessage="1" prompt="Navigasjonskobling til kunderegnearket. Denne cellen skrives ikke ut" sqref="J1" xr:uid="{00000000-0002-0000-0000-000030000000}"/>
  </dataValidations>
  <hyperlinks>
    <hyperlink ref="E3" r:id="rId1" xr:uid="{00000000-0004-0000-0000-000000000000}"/>
    <hyperlink ref="E4" r:id="rId2" xr:uid="{00000000-0004-0000-0000-000001000000}"/>
    <hyperlink ref="E4:F4" r:id="rId3" tooltip="Velg for å gå til nettstedet" display="www.tailspintoys.com" xr:uid="{00000000-0004-0000-0000-000002000000}"/>
    <hyperlink ref="E3:F3" r:id="rId4" tooltip="Velg for å sende en e-post" display="CustomerService@tailspintoys.com" xr:uid="{00000000-0004-0000-0000-000003000000}"/>
    <hyperlink ref="J1" location="Kunder!A1" tooltip="Velg for å gå til Kunder-regnearket" display="Kunder" xr:uid="{00000000-0004-0000-0000-000004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/>
    <pageSetUpPr autoPageBreaks="0" fitToPage="1"/>
  </sheetPr>
  <dimension ref="B1:M4"/>
  <sheetViews>
    <sheetView showGridLines="0" zoomScaleNormal="100" workbookViewId="0">
      <selection activeCell="D10" sqref="D10"/>
    </sheetView>
  </sheetViews>
  <sheetFormatPr defaultColWidth="9" defaultRowHeight="30" customHeight="1" x14ac:dyDescent="0.3"/>
  <cols>
    <col min="1" max="1" width="2.625" customWidth="1"/>
    <col min="2" max="2" width="22.625" customWidth="1"/>
    <col min="3" max="3" width="18.75" customWidth="1"/>
    <col min="4" max="4" width="24.75" customWidth="1"/>
    <col min="5" max="5" width="22.25" customWidth="1"/>
    <col min="6" max="6" width="26.625" customWidth="1"/>
    <col min="7" max="7" width="17.25" customWidth="1"/>
    <col min="8" max="9" width="16.625" customWidth="1"/>
    <col min="10" max="10" width="28.5" customWidth="1"/>
    <col min="11" max="11" width="16.625" customWidth="1"/>
    <col min="12" max="12" width="2.625" customWidth="1"/>
    <col min="13" max="13" width="22.625" customWidth="1"/>
  </cols>
  <sheetData>
    <row r="1" spans="2:13" ht="50.1" customHeight="1" x14ac:dyDescent="0.3">
      <c r="B1" s="5" t="s">
        <v>27</v>
      </c>
      <c r="C1" s="5"/>
      <c r="D1" s="5"/>
      <c r="E1" s="5"/>
      <c r="F1" s="5"/>
      <c r="G1" s="5"/>
      <c r="H1" s="5"/>
      <c r="I1" s="5"/>
      <c r="J1" s="5"/>
      <c r="K1" s="5"/>
      <c r="M1" s="42" t="s">
        <v>54</v>
      </c>
    </row>
    <row r="2" spans="2:13" ht="30" customHeight="1" x14ac:dyDescent="0.3">
      <c r="B2" s="6" t="s">
        <v>28</v>
      </c>
      <c r="C2" s="6" t="s">
        <v>30</v>
      </c>
      <c r="D2" s="6" t="s">
        <v>33</v>
      </c>
      <c r="E2" s="3" t="s">
        <v>36</v>
      </c>
      <c r="F2" s="6" t="s">
        <v>38</v>
      </c>
      <c r="G2" s="6" t="s">
        <v>41</v>
      </c>
      <c r="H2" s="6" t="s">
        <v>44</v>
      </c>
      <c r="I2" s="6" t="s">
        <v>45</v>
      </c>
      <c r="J2" s="26" t="s">
        <v>48</v>
      </c>
      <c r="K2" s="6" t="s">
        <v>51</v>
      </c>
    </row>
    <row r="3" spans="2:13" ht="30" customHeight="1" x14ac:dyDescent="0.3">
      <c r="B3" s="7" t="s">
        <v>6</v>
      </c>
      <c r="C3" s="37" t="s">
        <v>31</v>
      </c>
      <c r="D3" s="37" t="s">
        <v>34</v>
      </c>
      <c r="E3" s="38" t="s">
        <v>37</v>
      </c>
      <c r="F3" s="37" t="s">
        <v>39</v>
      </c>
      <c r="G3" s="37" t="s">
        <v>42</v>
      </c>
      <c r="H3" s="39">
        <v>12345</v>
      </c>
      <c r="I3" s="40" t="s">
        <v>46</v>
      </c>
      <c r="J3" s="21" t="s">
        <v>49</v>
      </c>
      <c r="K3" s="40" t="s">
        <v>52</v>
      </c>
    </row>
    <row r="4" spans="2:13" ht="30" customHeight="1" x14ac:dyDescent="0.3">
      <c r="B4" s="7" t="s">
        <v>29</v>
      </c>
      <c r="C4" s="37" t="s">
        <v>32</v>
      </c>
      <c r="D4" s="37" t="s">
        <v>35</v>
      </c>
      <c r="E4" s="38"/>
      <c r="F4" s="37" t="s">
        <v>40</v>
      </c>
      <c r="G4" s="37" t="s">
        <v>43</v>
      </c>
      <c r="H4" s="39">
        <v>9876</v>
      </c>
      <c r="I4" s="40" t="s">
        <v>47</v>
      </c>
      <c r="J4" s="21" t="s">
        <v>50</v>
      </c>
      <c r="K4" s="40" t="s">
        <v>53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Skriv inn kundedetaljer i dette Kunder-regnearket. Kundeinformasjonen som er skrevet inn brukes i regneark for faktura. Velg celle M1 for å gå til regneark for tjenestefaktura" sqref="A1" xr:uid="{00000000-0002-0000-0100-000000000000}"/>
    <dataValidation allowBlank="1" showInputMessage="1" showErrorMessage="1" prompt="Tittelen på regnearket er i denne cellen" sqref="B1" xr:uid="{00000000-0002-0000-0100-000001000000}"/>
    <dataValidation allowBlank="1" showInputMessage="1" showErrorMessage="1" prompt="Skriv inn firmanavn i denne kolonnen under denne overskriften Bruk overskriftsfiltre til å finne bestemte oppføringer" sqref="B2" xr:uid="{00000000-0002-0000-0100-000002000000}"/>
    <dataValidation allowBlank="1" showInputMessage="1" showErrorMessage="1" prompt="Skriv inn kontaktnavn i denne kolonnen under denne overskriften" sqref="C2" xr:uid="{00000000-0002-0000-0100-000003000000}"/>
    <dataValidation allowBlank="1" showInputMessage="1" showErrorMessage="1" prompt="Skriv inn adresse i denne kolonnen under denne overskriften" sqref="D2" xr:uid="{00000000-0002-0000-0100-000004000000}"/>
    <dataValidation allowBlank="1" showInputMessage="1" showErrorMessage="1" prompt="Skriv inn adresse 2 i denne kolonnen under denne overskriften" sqref="E2" xr:uid="{00000000-0002-0000-0100-000005000000}"/>
    <dataValidation allowBlank="1" showInputMessage="1" showErrorMessage="1" prompt="Skriv inn poststed i denne kolonnen under denne overskriften" sqref="F2" xr:uid="{00000000-0002-0000-0100-000006000000}"/>
    <dataValidation allowBlank="1" showInputMessage="1" showErrorMessage="1" prompt="Skriv inn delstat i denne kolonnen under denne overskriften" sqref="G2" xr:uid="{00000000-0002-0000-0100-000007000000}"/>
    <dataValidation allowBlank="1" showInputMessage="1" showErrorMessage="1" prompt="Skriv inn postnummer i denne kolonnen under denne overskriften" sqref="H2" xr:uid="{00000000-0002-0000-0100-000008000000}"/>
    <dataValidation allowBlank="1" showInputMessage="1" showErrorMessage="1" prompt="Skriv inn telefonnummer i denne kolonnen under denne overskriften" sqref="I2" xr:uid="{00000000-0002-0000-0100-000009000000}"/>
    <dataValidation allowBlank="1" showInputMessage="1" showErrorMessage="1" prompt="Skriv inn e-postadresse i denne kolonnen under denne overskriften" sqref="J2" xr:uid="{00000000-0002-0000-0100-00000A000000}"/>
    <dataValidation allowBlank="1" showInputMessage="1" showErrorMessage="1" prompt="Skriv inn telefaksnummer i kolonnen under denne overskriften" sqref="K2" xr:uid="{00000000-0002-0000-0100-00000B000000}"/>
    <dataValidation allowBlank="1" showInputMessage="1" showErrorMessage="1" prompt="Navigasjonskobling til regneark for tjenestefaktura. Denne cellen skrives ikke ut" sqref="M1" xr:uid="{00000000-0002-0000-0100-00000C000000}"/>
  </dataValidations>
  <hyperlinks>
    <hyperlink ref="J3" r:id="rId1" xr:uid="{00000000-0004-0000-0100-000000000000}"/>
    <hyperlink ref="J4" r:id="rId2" xr:uid="{00000000-0004-0000-0100-000001000000}"/>
    <hyperlink ref="M1" location="Tjenestefaktura!A1" tooltip="Velg for å gå til regneark for tjenestefaktura" display="Tjenestefaktura" xr:uid="{00000000-0004-0000-01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Tjenestefaktura</vt:lpstr>
      <vt:lpstr>Kunder</vt:lpstr>
      <vt:lpstr>BillName</vt:lpstr>
      <vt:lpstr>ColumnTitle1</vt:lpstr>
      <vt:lpstr>ColumnTitleRegion1..G6.1</vt:lpstr>
      <vt:lpstr>CustomerLookup</vt:lpstr>
      <vt:lpstr>Fakturadelsum</vt:lpstr>
      <vt:lpstr>Firmanavn</vt:lpstr>
      <vt:lpstr>Innskudd</vt:lpstr>
      <vt:lpstr>Kunder!Print_Area</vt:lpstr>
      <vt:lpstr>Tjenestefaktura!Print_Area</vt:lpstr>
      <vt:lpstr>Kunder!Print_Titles</vt:lpstr>
      <vt:lpstr>Tjenestefaktura!Print_Titles</vt:lpstr>
      <vt:lpstr>RowTitleRegion1..H3</vt:lpstr>
      <vt:lpstr>RowTitleRegion2..C8</vt:lpstr>
      <vt:lpstr>RowTitleRegion3..E8</vt:lpstr>
      <vt:lpstr>RowTitleRegion4..H18</vt:lpstr>
      <vt:lpstr>Tittel2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Zakia Lu</cp:lastModifiedBy>
  <dcterms:created xsi:type="dcterms:W3CDTF">2017-04-21T05:22:01Z</dcterms:created>
  <dcterms:modified xsi:type="dcterms:W3CDTF">2018-05-15T07:01:23Z</dcterms:modified>
</cp:coreProperties>
</file>