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 codeName="ThisWorkbook" refreshAllConnections="1"/>
  <bookViews>
    <workbookView xWindow="0" yWindow="0" windowWidth="25200" windowHeight="12570"/>
  </bookViews>
  <sheets>
    <sheet name="Data Jualan" sheetId="1" r:id="rId1"/>
    <sheet name="Laporan Jualan" sheetId="3" r:id="rId2"/>
    <sheet name="Inventori" sheetId="2" r:id="rId3"/>
  </sheets>
  <definedNames>
    <definedName name="_xlnm.Print_Area" localSheetId="0">'Data Jualan'!$B:$J</definedName>
    <definedName name="_xlnm.Print_Area" localSheetId="2">Inventori!$B:$C</definedName>
    <definedName name="_xlnm.Print_Area" localSheetId="1">'Laporan Jualan'!$B:$G</definedName>
    <definedName name="_xlnm.Print_Titles" localSheetId="0">'Data Jualan'!$8:$8</definedName>
    <definedName name="_xlnm.Print_Titles" localSheetId="2">Inventori!$8:$8</definedName>
    <definedName name="_xlnm.Print_Titles" localSheetId="1">'Laporan Jualan'!$8:$8</definedName>
    <definedName name="PN">tblInventory[NOMBOR SKU/PRODUK]</definedName>
    <definedName name="PN_Description">tblInventory[PERIHALAN]</definedName>
    <definedName name="PT_EndRow">COUNTA('Laporan Jualan'!$G:$G)+PT_StartRow-3</definedName>
    <definedName name="PT_StartRow">ROW(INDEX('Laporan Jualan'!$G:$G,MATCH("*",'Laporan Jualan'!$G:$G,0),1))+1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<sst xmlns="http://schemas.openxmlformats.org/spreadsheetml/2006/main" count="51" uniqueCount="38">
  <si>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 xml:space="preserve"> </t>
  </si>
  <si>
    <t>JUALAN DAFTARAN TUNAI HARIAN</t>
  </si>
  <si>
    <t>TARIKH</t>
  </si>
  <si>
    <t>MASA</t>
  </si>
  <si>
    <t>NOMBOR URUS NIAGA</t>
  </si>
  <si>
    <t>NOMBOR SKU/PRODUK</t>
  </si>
  <si>
    <t>PERIHALAN</t>
  </si>
  <si>
    <t>AMAUN JUALAN</t>
  </si>
  <si>
    <t>CUKAI %</t>
  </si>
  <si>
    <t>CUKAI JUALAN</t>
  </si>
  <si>
    <t>JUMLAH</t>
  </si>
  <si>
    <t xml:space="preserve">AMAUN JUALAN </t>
  </si>
  <si>
    <t>Jumlah Besar</t>
  </si>
  <si>
    <t xml:space="preserve">Cukai Jualan </t>
  </si>
  <si>
    <t xml:space="preserve">Jumlah </t>
  </si>
  <si>
    <t>Selimut</t>
  </si>
  <si>
    <t>Bantal</t>
  </si>
  <si>
    <t>Pinggan segi empat</t>
  </si>
  <si>
    <t>Pinggan bulat</t>
  </si>
  <si>
    <t>Kain meja, 6' bulat</t>
  </si>
  <si>
    <t>Cadar</t>
  </si>
  <si>
    <t>Mangkuk, besar</t>
  </si>
  <si>
    <t>Mangkuk, kecil</t>
  </si>
  <si>
    <t>Pinggan bulat, kecil</t>
  </si>
  <si>
    <t>Garpu, kecil</t>
  </si>
  <si>
    <t>Garpu, besar</t>
  </si>
  <si>
    <t>Sudu, kecil</t>
  </si>
  <si>
    <t>Sudu, besar</t>
  </si>
  <si>
    <t>Pisau mentega, kecil</t>
  </si>
  <si>
    <t>Pisau mentega, besar</t>
  </si>
  <si>
    <t>Kain meja, 10x5</t>
  </si>
  <si>
    <t>Kain meja, 8x5</t>
  </si>
  <si>
    <t>Kain meja, 8x8</t>
  </si>
  <si>
    <t>Kain meja, 6x6</t>
  </si>
  <si>
    <t>Kain meja, 6x4</t>
  </si>
  <si>
    <t>Kain meja, 4x4</t>
  </si>
  <si>
    <t>Kain meja, 10' bulat</t>
  </si>
  <si>
    <t>Kain meja, 8' bulat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</si>
</sst>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&quot;RM&quot;#,##0.00"/>
  </numFmts>
  <fonts count="3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6"/>
      <name val="Trebuchet MS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>
      <alignment vertical="center"/>
    </xf>
    <xf numFmtId="166" fontId="0" fillId="4" borderId="1" xfId="0" applyNumberFormat="1" applyFill="1" applyBorder="1">
      <alignment vertical="center"/>
    </xf>
    <xf numFmtId="166" fontId="0" fillId="4" borderId="2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</cellXfs>
  <cellStyles count="2">
    <cellStyle name="Normal" xfId="0" builtinId="0" customBuiltin="1"/>
    <cellStyle name="Tajuk 1" xfId="1" builtinId="16" customBuiltin="1"/>
  </cellStyles>
  <dxfs count="57"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numFmt numFmtId="166" formatCode="&quot;RM&quot;#,##0.00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56"/>
      <tableStyleElement type="headerRow" dxfId="55"/>
      <tableStyleElement type="totalRow" dxfId="54"/>
      <tableStyleElement type="lastColumn" dxfId="53"/>
    </tableStyle>
    <tableStyle name="Sales Report" table="0" count="8">
      <tableStyleElement type="wholeTable" dxfId="52"/>
      <tableStyleElement type="headerRow" dxfId="51"/>
      <tableStyleElement type="totalRow" dxfId="50"/>
      <tableStyleElement type="firstColumnSubheading" dxfId="49"/>
      <tableStyleElement type="secondColumnSubheading" dxfId="48"/>
      <tableStyleElement type="firstRowSubheading" dxfId="47"/>
      <tableStyleElement type="secondRowSubheading" dxfId="46"/>
      <tableStyleElement type="thirdRowSubheading" dxfId="45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ori!A1"/><Relationship Id="rId1" Type="http://schemas.openxmlformats.org/officeDocument/2006/relationships/hyperlink" Target="#'Laporan Juala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ori!A1"/><Relationship Id="rId1" Type="http://schemas.openxmlformats.org/officeDocument/2006/relationships/hyperlink" Target="#'Data Jualan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a Jualan'!A1"/><Relationship Id="rId1" Type="http://schemas.openxmlformats.org/officeDocument/2006/relationships/hyperlink" Target="#'Laporan Jual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Laporan Jualan">
          <a:hlinkClick xmlns:r="http://schemas.openxmlformats.org/officeDocument/2006/relationships" r:id="rId1" tooltip="Klik untuk melihat Laporan Jualan"/>
        </xdr:cNvPr>
        <xdr:cNvSpPr/>
      </xdr:nvSpPr>
      <xdr:spPr>
        <a:xfrm>
          <a:off x="2151295" y="851737"/>
          <a:ext cx="1466850" cy="4728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LAPORAN JUALAN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Inventori">
          <a:hlinkClick xmlns:r="http://schemas.openxmlformats.org/officeDocument/2006/relationships" r:id="rId2" tooltip="Klik untuk melihat Inventori"/>
        </xdr:cNvPr>
        <xdr:cNvSpPr/>
      </xdr:nvSpPr>
      <xdr:spPr>
        <a:xfrm>
          <a:off x="3668152" y="851737"/>
          <a:ext cx="1466849" cy="4728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INVENTORI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Data Jualan"/>
        <xdr:cNvGrpSpPr/>
      </xdr:nvGrpSpPr>
      <xdr:grpSpPr>
        <a:xfrm>
          <a:off x="219788" y="862188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Segi Empat Tepat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DATA JUALAN</a:t>
            </a:r>
          </a:p>
        </xdr:txBody>
      </xdr:sp>
      <xdr:cxnSp macro="">
        <xdr:nvCxnSpPr>
          <xdr:cNvPr id="24" name="Penyambung Lurus 23" descr="Baris" title="Baris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1</xdr:row>
      <xdr:rowOff>9525</xdr:rowOff>
    </xdr:from>
    <xdr:to>
      <xdr:col>6</xdr:col>
      <xdr:colOff>895351</xdr:colOff>
      <xdr:row>4</xdr:row>
      <xdr:rowOff>0</xdr:rowOff>
    </xdr:to>
    <xdr:sp macro="" textlink="">
      <xdr:nvSpPr>
        <xdr:cNvPr id="9" name="Petua Templat" descr="Untuk mengemas kini Laporan Jualan, klik kanan Jadual Pangsi berikut kemudian klik Segar Semula." title="PETUA"/>
        <xdr:cNvSpPr/>
      </xdr:nvSpPr>
      <xdr:spPr>
        <a:xfrm>
          <a:off x="6457951" y="200025"/>
          <a:ext cx="1619250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PETUA: Untuk mengemas kini Laporan Jualan, klik kanan Jadual Pangsi berikut kemudian klik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Segar Semula.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Data Jualan">
          <a:hlinkClick xmlns:r="http://schemas.openxmlformats.org/officeDocument/2006/relationships" r:id="rId1" tooltip="Klik untuk melihat Data Jualan"/>
        </xdr:cNvPr>
        <xdr:cNvSpPr/>
      </xdr:nvSpPr>
      <xdr:spPr>
        <a:xfrm>
          <a:off x="217007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DATA JUALAN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Inventori">
          <a:hlinkClick xmlns:r="http://schemas.openxmlformats.org/officeDocument/2006/relationships" r:id="rId2" tooltip="Klik untuk melihat Inventori"/>
        </xdr:cNvPr>
        <xdr:cNvSpPr/>
      </xdr:nvSpPr>
      <xdr:spPr>
        <a:xfrm>
          <a:off x="32578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INVENTORI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Laporan Jualan"/>
        <xdr:cNvGrpSpPr/>
      </xdr:nvGrpSpPr>
      <xdr:grpSpPr>
        <a:xfrm>
          <a:off x="1743075" y="8486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Segi Empat Tepat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200" b="1">
                <a:solidFill>
                  <a:schemeClr val="accent2"/>
                </a:solidFill>
              </a:rPr>
              <a:t>LAPORAN JUALAN</a:t>
            </a:r>
          </a:p>
        </xdr:txBody>
      </xdr:sp>
      <xdr:cxnSp macro="">
        <xdr:nvCxnSpPr>
          <xdr:cNvPr id="13" name="Penyambung Lurus 12" descr="Baris" title="Baris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Laporan Jualan">
          <a:hlinkClick xmlns:r="http://schemas.openxmlformats.org/officeDocument/2006/relationships" r:id="rId1" tooltip="Klik untuk melihat Laporan Jualan"/>
        </xdr:cNvPr>
        <xdr:cNvSpPr/>
      </xdr:nvSpPr>
      <xdr:spPr>
        <a:xfrm>
          <a:off x="1741007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LAPORAN JUALAN</a:t>
          </a:r>
          <a:endParaRPr lang="en-US" sz="1200">
            <a:effectLst/>
          </a:endParaRP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Inventori">
          <a:hlinkClick xmlns:r="http://schemas.openxmlformats.org/officeDocument/2006/relationships" r:id="rId2" tooltip="Klik untuk melihat Data Jualan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DATA JUALAN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Kumpulan 16"/>
        <xdr:cNvGrpSpPr/>
      </xdr:nvGrpSpPr>
      <xdr:grpSpPr>
        <a:xfrm>
          <a:off x="3257550" y="85817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Segi Empat Tepat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INVENTORI</a:t>
            </a:r>
          </a:p>
        </xdr:txBody>
      </xdr:sp>
      <xdr:cxnSp macro="">
        <xdr:nvCxnSpPr>
          <xdr:cNvPr id="19" name="Penyambung Lurus 18" descr="Baris" title="Baris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utipaM\Desktop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ngarang" refreshedDate="41198.450053703702" createdVersion="5" refreshedVersion="5" minRefreshableVersion="3" recordCount="5">
  <cacheSource type="worksheet">
    <worksheetSource name="tblSalesData" r:id="rId2"/>
  </cacheSource>
  <cacheFields count="9">
    <cacheField name="DATE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DESCRIPTION" numFmtId="0">
      <sharedItems count="5">
        <s v="Blanket"/>
        <s v="Table cloth, 6' round"/>
        <s v="Round plate"/>
        <s v="Square plate"/>
        <s v="Pillow"/>
      </sharedItems>
    </cacheField>
    <cacheField name="SALES AMOUNT" numFmtId="164">
      <sharedItems containsSemiMixedTypes="0" containsString="0" containsNumber="1" minValue="2.95" maxValue="74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74.75"/>
    </cacheField>
    <cacheField name="TOTAL" numFmtId="164">
      <sharedItems containsSemiMixedTypes="0" containsString="0" containsNumber="1" minValue="3.0975000000000001" maxValue="786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95"/>
    <n v="0.05"/>
    <n v="374.75"/>
    <n v="7869.7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name="TARIKH"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name="NOMBOR SKU/PRODUK" axis="axisRow" compact="0" outline="0" showAll="0" defaultSubtotal="0">
      <items count="5">
        <item x="0"/>
        <item x="4"/>
        <item x="3"/>
        <item x="2"/>
        <item x="1"/>
      </items>
    </pivotField>
    <pivotField name="PERIHALAN" axis="axisRow" compact="0" outline="0" showAll="0" defaultSubtotal="0">
      <items count="5">
        <item n="Selimut" x="0"/>
        <item n="Bantal" x="4"/>
        <item n="Pinggan bulat" x="2"/>
        <item n="Pinggan segi empat" x="3"/>
        <item n="Kain meja, 6' bulat" x="1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MAUN JUALAN " fld="5" baseField="0" baseItem="0" numFmtId="164"/>
    <dataField name="Cukai Jualan " fld="7" baseField="0" baseItem="0" numFmtId="164"/>
    <dataField name="Jumlah " fld="8" baseField="0" baseItem="0" numFmtId="164"/>
  </dataFields>
  <formats count="28">
    <format dxfId="31">
      <pivotArea field="3" type="button" dataOnly="0" labelOnly="1" outline="0" axis="axisRow" fieldPosition="0"/>
    </format>
    <format dxfId="30">
      <pivotArea dataOnly="0" labelOnly="1" outline="0" fieldPosition="0">
        <references count="1">
          <reference field="3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3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2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1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20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1"/>
          </reference>
          <reference field="4" count="1" selected="0">
            <x v="1"/>
          </reference>
        </references>
      </pivotArea>
    </format>
    <format dxfId="19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2"/>
          </reference>
          <reference field="4" count="1" selected="0">
            <x v="3"/>
          </reference>
        </references>
      </pivotArea>
    </format>
    <format dxfId="18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3"/>
          </reference>
          <reference field="4" count="1" selected="0">
            <x v="2"/>
          </reference>
        </references>
      </pivotArea>
    </format>
    <format dxfId="17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4"/>
          </reference>
          <reference field="4" count="1" selected="0">
            <x v="4"/>
          </reference>
        </references>
      </pivotArea>
    </format>
    <format dxfId="16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14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1"/>
          </reference>
          <reference field="4" count="1" selected="0">
            <x v="1"/>
          </reference>
        </references>
      </pivotArea>
    </format>
    <format dxfId="13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2"/>
          </reference>
          <reference field="4" count="1" selected="0">
            <x v="3"/>
          </reference>
        </references>
      </pivotArea>
    </format>
    <format dxfId="12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3"/>
          </reference>
          <reference field="4" count="1" selected="0">
            <x v="2"/>
          </reference>
        </references>
      </pivotArea>
    </format>
    <format dxfId="11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4"/>
          </reference>
          <reference field="4" count="1" selected="0">
            <x v="4"/>
          </reference>
        </references>
      </pivotArea>
    </format>
    <format dxfId="10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7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1"/>
          </reference>
          <reference field="4" count="1" selected="0">
            <x v="1"/>
          </reference>
        </references>
      </pivotArea>
    </format>
    <format dxfId="6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2"/>
          </reference>
          <reference field="4" count="1" selected="0">
            <x v="3"/>
          </reference>
        </references>
      </pivotArea>
    </format>
    <format dxfId="5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3"/>
          </reference>
          <reference field="4" count="1" selected="0">
            <x v="2"/>
          </reference>
        </references>
      </pivotArea>
    </format>
    <format dxfId="4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4"/>
          </reference>
          <reference field="4" count="1" selected="0">
            <x v="4"/>
          </reference>
        </references>
      </pivotArea>
    </format>
  </formats>
  <conditionalFormats count="4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TARIKH" totalsRowLabel="Total" totalsRowDxfId="44"/>
    <tableColumn id="2" name="MASA" totalsRowDxfId="43"/>
    <tableColumn id="3" name="NOMBOR URUS NIAGA" totalsRowDxfId="42"/>
    <tableColumn id="8" name="NOMBOR SKU/PRODUK" totalsRowDxfId="41"/>
    <tableColumn id="4" name="PERIHALAN" totalsRowDxfId="40">
      <calculatedColumnFormula>IFERROR(IF(ISNA(VLOOKUP(tblSalesData[[#This Row],[NOMBOR SKU/PRODUK]],tblInventory[],2,0)),"",VLOOKUP(tblSalesData[[#This Row],[NOMBOR SKU/PRODUK]],tblInventory[],2,0)),"No description found")</calculatedColumnFormula>
    </tableColumn>
    <tableColumn id="5" name="AMAUN JUALAN" totalsRowDxfId="39"/>
    <tableColumn id="9" name="CUKAI %" totalsRowDxfId="38"/>
    <tableColumn id="6" name="CUKAI JUALAN" dataDxfId="37">
      <calculatedColumnFormula>tblSalesData[[#This Row],[AMAUN JUALAN]]*tblSalesData[[#This Row],[CUKAI %]]</calculatedColumnFormula>
    </tableColumn>
    <tableColumn id="7" name="JUMLAH" totalsRowFunction="sum" dataDxfId="36">
      <calculatedColumnFormula>tblSalesData[[#This Row],[AMAUN JUALAN]]+tblSalesData[[#This Row],[CUKAI JUALAN]]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Jadual" altTextSummary="Jadual Data Jualan.  Masukkan urus niaga harian.  Perihalan akan diisikan secara automatik oleh NOMBOR SKU/PRODUK oleh formula, berdasarkan lembaran kerja Inventori.  CUKAI JUALAN dan JUMLAH adalah nilai terhitung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NOMBOR SKU/PRODUK" dataDxfId="1"/>
    <tableColumn id="2" name="PERIHALAN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Jadual" altTextSummary="Jadual Inventori.  Masukkan NOMBOR SKU/PRODUK dan PERIHALAN yang berkaitan.  Ini akan menghasilkan lembaran kerja Data Jualan apabila anda memasukkan NOMBOR SKU/PRODUK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/>
  </sheetViews>
  <sheetFormatPr defaultRowHeight="21" customHeight="1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3.140625" style="2" customWidth="1"/>
    <col min="6" max="6" width="25.85546875" style="2" customWidth="1"/>
    <col min="7" max="7" width="18.42578125" style="5" customWidth="1"/>
    <col min="8" max="8" width="12.85546875" style="5" bestFit="1" customWidth="1"/>
    <col min="9" max="9" width="16.85546875" style="5" customWidth="1"/>
    <col min="10" max="10" width="16.5703125" style="5" customWidth="1"/>
    <col min="11" max="11" width="3.28515625" customWidth="1"/>
  </cols>
  <sheetData>
    <row r="1" spans="2:11" ht="15">
      <c r="B1" s="7"/>
      <c r="C1"/>
      <c r="D1"/>
      <c r="E1"/>
      <c r="F1"/>
      <c r="G1" s="6"/>
      <c r="H1" s="6"/>
      <c r="I1" s="6"/>
      <c r="J1"/>
    </row>
    <row r="2" spans="2:11" ht="36">
      <c r="B2" s="8" t="s">
        <v>1</v>
      </c>
      <c r="C2"/>
      <c r="D2"/>
      <c r="E2"/>
      <c r="F2"/>
      <c r="G2" s="6"/>
      <c r="H2" s="6"/>
      <c r="I2" s="6"/>
      <c r="J2"/>
    </row>
    <row r="3" spans="2:11" ht="17.25" customHeight="1">
      <c r="B3" s="8"/>
      <c r="C3"/>
      <c r="D3"/>
      <c r="E3"/>
      <c r="F3"/>
      <c r="G3" s="6"/>
      <c r="H3" s="6"/>
      <c r="I3" s="6"/>
      <c r="J3" s="6"/>
    </row>
    <row r="4" spans="2:11" ht="15.75" customHeight="1">
      <c r="B4" s="7"/>
      <c r="C4"/>
      <c r="D4"/>
      <c r="E4"/>
      <c r="F4"/>
      <c r="G4" s="6"/>
      <c r="H4" s="6"/>
      <c r="I4" s="6"/>
      <c r="J4" s="6"/>
    </row>
    <row r="5" spans="2:11" ht="17.25" customHeight="1">
      <c r="B5" s="7"/>
      <c r="C5"/>
      <c r="D5"/>
      <c r="E5"/>
      <c r="F5"/>
      <c r="G5" s="6"/>
      <c r="H5" s="6"/>
      <c r="I5" s="6"/>
      <c r="J5" s="6"/>
    </row>
    <row r="6" spans="2:11" ht="15">
      <c r="B6" s="10"/>
      <c r="C6" s="1"/>
      <c r="D6" s="1"/>
      <c r="E6" s="1"/>
      <c r="F6" s="1"/>
      <c r="G6" s="11"/>
      <c r="H6" s="11"/>
      <c r="I6" s="11"/>
      <c r="J6" s="11"/>
      <c r="K6" t="s">
        <v>0</v>
      </c>
    </row>
    <row r="7" spans="2:11" ht="15">
      <c r="B7" s="10"/>
      <c r="C7" s="1"/>
      <c r="D7" s="1"/>
      <c r="E7" s="1"/>
      <c r="F7" s="1"/>
      <c r="G7" s="11"/>
      <c r="H7" s="11"/>
      <c r="I7" s="11"/>
      <c r="J7" s="11"/>
      <c r="K7" t="s">
        <v>0</v>
      </c>
    </row>
    <row r="8" spans="2:11" ht="21" customHeight="1">
      <c r="B8" s="27" t="s">
        <v>2</v>
      </c>
      <c r="C8" s="28" t="s">
        <v>3</v>
      </c>
      <c r="D8" s="28" t="s">
        <v>4</v>
      </c>
      <c r="E8" s="28" t="s">
        <v>5</v>
      </c>
      <c r="F8" s="28" t="s">
        <v>6</v>
      </c>
      <c r="G8" s="29" t="s">
        <v>7</v>
      </c>
      <c r="H8" s="29" t="s">
        <v>8</v>
      </c>
      <c r="I8" s="29" t="s">
        <v>9</v>
      </c>
      <c r="J8" s="29" t="s">
        <v>10</v>
      </c>
    </row>
    <row r="9" spans="2:11" ht="21" customHeight="1">
      <c r="B9" s="30">
        <v>40940</v>
      </c>
      <c r="C9" s="31">
        <v>0.4375</v>
      </c>
      <c r="D9" s="32">
        <v>1001</v>
      </c>
      <c r="E9" s="33">
        <v>90001</v>
      </c>
      <c r="F9" s="32" t="str">
        <f>IFERROR(IF(ISNA(VLOOKUP(tblSalesData[[#This Row],[NOMBOR SKU/PRODUK]],tblInventory[],2,0)),"",VLOOKUP(tblSalesData[[#This Row],[NOMBOR SKU/PRODUK]],tblInventory[],2,0)),"No description found")</f>
        <v>Selimut</v>
      </c>
      <c r="G9" s="36">
        <v>74.95</v>
      </c>
      <c r="H9" s="34">
        <v>0.05</v>
      </c>
      <c r="I9" s="37">
        <f>tblSalesData[[#This Row],[AMAUN JUALAN]]*tblSalesData[[#This Row],[CUKAI %]]</f>
        <v>3.7475000000000005</v>
      </c>
      <c r="J9" s="37">
        <f>tblSalesData[[#This Row],[AMAUN JUALAN]]+tblSalesData[[#This Row],[CUKAI JUALAN]]</f>
        <v>78.697500000000005</v>
      </c>
    </row>
    <row r="10" spans="2:11" ht="21" customHeight="1">
      <c r="B10" s="30">
        <v>40940</v>
      </c>
      <c r="C10" s="31">
        <v>0.43958333333333338</v>
      </c>
      <c r="D10" s="32">
        <v>1002</v>
      </c>
      <c r="E10" s="33">
        <v>90023</v>
      </c>
      <c r="F10" s="32" t="str">
        <f>IFERROR(IF(ISNA(VLOOKUP(tblSalesData[[#This Row],[NOMBOR SKU/PRODUK]],tblInventory[],2,0)),"",VLOOKUP(tblSalesData[[#This Row],[NOMBOR SKU/PRODUK]],tblInventory[],2,0)),"No description found")</f>
        <v>Kain meja, 6' bulat</v>
      </c>
      <c r="G10" s="36">
        <v>34.99</v>
      </c>
      <c r="H10" s="34">
        <v>0.05</v>
      </c>
      <c r="I10" s="37">
        <f>tblSalesData[[#This Row],[AMAUN JUALAN]]*tblSalesData[[#This Row],[CUKAI %]]</f>
        <v>1.7495000000000003</v>
      </c>
      <c r="J10" s="37">
        <f>tblSalesData[[#This Row],[AMAUN JUALAN]]+tblSalesData[[#This Row],[CUKAI JUALAN]]</f>
        <v>36.7395</v>
      </c>
    </row>
    <row r="11" spans="2:11" ht="21" customHeight="1">
      <c r="B11" s="30">
        <v>40940</v>
      </c>
      <c r="C11" s="31">
        <v>0.44791666666666669</v>
      </c>
      <c r="D11" s="32">
        <v>1003</v>
      </c>
      <c r="E11" s="33">
        <v>90005</v>
      </c>
      <c r="F11" s="32" t="str">
        <f>IFERROR(IF(ISNA(VLOOKUP(tblSalesData[[#This Row],[NOMBOR SKU/PRODUK]],tblInventory[],2,0)),"",VLOOKUP(tblSalesData[[#This Row],[NOMBOR SKU/PRODUK]],tblInventory[],2,0)),"No description found")</f>
        <v>Pinggan bulat</v>
      </c>
      <c r="G11" s="36">
        <v>55.95</v>
      </c>
      <c r="H11" s="34">
        <v>0.05</v>
      </c>
      <c r="I11" s="37">
        <f>tblSalesData[[#This Row],[AMAUN JUALAN]]*tblSalesData[[#This Row],[CUKAI %]]</f>
        <v>2.7975000000000003</v>
      </c>
      <c r="J11" s="37">
        <f>tblSalesData[[#This Row],[AMAUN JUALAN]]+tblSalesData[[#This Row],[CUKAI JUALAN]]</f>
        <v>58.747500000000002</v>
      </c>
    </row>
    <row r="12" spans="2:11" ht="21" customHeight="1">
      <c r="B12" s="30">
        <v>40940</v>
      </c>
      <c r="C12" s="31">
        <v>0.4548611111111111</v>
      </c>
      <c r="D12" s="32">
        <v>1004</v>
      </c>
      <c r="E12" s="33">
        <v>90004</v>
      </c>
      <c r="F12" s="35" t="str">
        <f>IFERROR(IF(ISNA(VLOOKUP(tblSalesData[[#This Row],[NOMBOR SKU/PRODUK]],tblInventory[],2,0)),"",VLOOKUP(tblSalesData[[#This Row],[NOMBOR SKU/PRODUK]],tblInventory[],2,0)),"No description found")</f>
        <v>Pinggan segi empat</v>
      </c>
      <c r="G12" s="36">
        <v>2.95</v>
      </c>
      <c r="H12" s="34">
        <v>0.05</v>
      </c>
      <c r="I12" s="37">
        <f>tblSalesData[[#This Row],[AMAUN JUALAN]]*tblSalesData[[#This Row],[CUKAI %]]</f>
        <v>0.14750000000000002</v>
      </c>
      <c r="J12" s="37">
        <f>tblSalesData[[#This Row],[AMAUN JUALAN]]+tblSalesData[[#This Row],[CUKAI JUALAN]]</f>
        <v>3.0975000000000001</v>
      </c>
    </row>
    <row r="13" spans="2:11" ht="21" customHeight="1">
      <c r="B13" s="30">
        <v>40940</v>
      </c>
      <c r="C13" s="31">
        <v>0.48958333333333331</v>
      </c>
      <c r="D13" s="32">
        <v>1005</v>
      </c>
      <c r="E13" s="33">
        <v>90002</v>
      </c>
      <c r="F13" s="35" t="str">
        <f>IFERROR(IF(ISNA(VLOOKUP(tblSalesData[[#This Row],[NOMBOR SKU/PRODUK]],tblInventory[],2,0)),"",VLOOKUP(tblSalesData[[#This Row],[NOMBOR SKU/PRODUK]],tblInventory[],2,0)),"No description found")</f>
        <v>Bantal</v>
      </c>
      <c r="G13" s="36">
        <v>14.98</v>
      </c>
      <c r="H13" s="34">
        <v>0.05</v>
      </c>
      <c r="I13" s="37">
        <f>tblSalesData[[#This Row],[AMAUN JUALAN]]*tblSalesData[[#This Row],[CUKAI %]]</f>
        <v>0.74900000000000011</v>
      </c>
      <c r="J13" s="37">
        <f>tblSalesData[[#This Row],[AMAUN JUALAN]]+tblSalesData[[#This Row],[CUKAI JUALAN]]</f>
        <v>15.729000000000001</v>
      </c>
    </row>
  </sheetData>
  <phoneticPr fontId="2"/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defaultRowHeight="21" customHeight="1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7" width="13.7109375" style="2" customWidth="1"/>
  </cols>
  <sheetData>
    <row r="1" spans="2:7" ht="15">
      <c r="B1" s="23"/>
      <c r="C1" s="20"/>
      <c r="D1" s="20"/>
      <c r="E1" s="20"/>
      <c r="F1" s="20"/>
      <c r="G1" s="20"/>
    </row>
    <row r="2" spans="2:7" ht="36">
      <c r="B2" s="21" t="s">
        <v>1</v>
      </c>
      <c r="C2" s="20"/>
      <c r="D2" s="20"/>
      <c r="E2" s="20"/>
      <c r="F2" s="20"/>
      <c r="G2" s="24"/>
    </row>
    <row r="3" spans="2:7" ht="17.25" customHeight="1">
      <c r="B3" s="25"/>
      <c r="C3" s="20"/>
      <c r="D3" s="20"/>
      <c r="E3" s="20"/>
      <c r="F3" s="20"/>
      <c r="G3" s="20"/>
    </row>
    <row r="4" spans="2:7" ht="15.75" customHeight="1">
      <c r="B4" s="26"/>
      <c r="C4" s="20"/>
      <c r="D4" s="20"/>
      <c r="E4" s="20"/>
      <c r="F4" s="20"/>
      <c r="G4" s="20"/>
    </row>
    <row r="5" spans="2:7" ht="17.25" customHeight="1">
      <c r="B5" s="26"/>
      <c r="C5" s="20"/>
      <c r="D5" s="20"/>
      <c r="E5" s="20"/>
      <c r="F5" s="20"/>
      <c r="G5" s="20"/>
    </row>
    <row r="6" spans="2:7" ht="15">
      <c r="B6" s="3"/>
      <c r="C6" s="1"/>
      <c r="D6" s="1"/>
      <c r="E6" s="1"/>
      <c r="F6" s="1"/>
      <c r="G6" s="1"/>
    </row>
    <row r="7" spans="2:7" ht="15">
      <c r="B7" s="3"/>
      <c r="C7" s="1"/>
      <c r="D7" s="1"/>
      <c r="E7" s="1"/>
      <c r="F7" s="1"/>
      <c r="G7" s="1"/>
    </row>
    <row r="8" spans="2:7" ht="21" customHeight="1">
      <c r="B8" s="17" t="s">
        <v>5</v>
      </c>
      <c r="C8" s="2" t="s">
        <v>6</v>
      </c>
      <c r="D8" s="2" t="s">
        <v>2</v>
      </c>
      <c r="E8" s="18" t="s">
        <v>11</v>
      </c>
      <c r="F8" s="18" t="s">
        <v>13</v>
      </c>
      <c r="G8" s="18" t="s">
        <v>14</v>
      </c>
    </row>
    <row r="9" spans="2:7" ht="21" customHeight="1">
      <c r="B9" s="17">
        <v>90001</v>
      </c>
      <c r="C9" s="2" t="s">
        <v>15</v>
      </c>
      <c r="D9" s="19">
        <v>40940</v>
      </c>
      <c r="E9" s="38">
        <v>7495</v>
      </c>
      <c r="F9" s="39">
        <v>374.75</v>
      </c>
      <c r="G9" s="39">
        <v>7869.75</v>
      </c>
    </row>
    <row r="10" spans="2:7" ht="21" customHeight="1">
      <c r="B10" s="17">
        <v>90002</v>
      </c>
      <c r="C10" s="2" t="s">
        <v>16</v>
      </c>
      <c r="D10" s="19">
        <v>40940</v>
      </c>
      <c r="E10" s="38">
        <v>14.98</v>
      </c>
      <c r="F10" s="40">
        <v>0.74900000000000011</v>
      </c>
      <c r="G10" s="40">
        <v>15.729000000000001</v>
      </c>
    </row>
    <row r="11" spans="2:7" ht="21" customHeight="1">
      <c r="B11" s="17">
        <v>90004</v>
      </c>
      <c r="C11" s="2" t="s">
        <v>17</v>
      </c>
      <c r="D11" s="19">
        <v>40940</v>
      </c>
      <c r="E11" s="38">
        <v>2.95</v>
      </c>
      <c r="F11" s="40">
        <v>0.14750000000000002</v>
      </c>
      <c r="G11" s="40">
        <v>3.0975000000000001</v>
      </c>
    </row>
    <row r="12" spans="2:7" ht="21" customHeight="1">
      <c r="B12" s="17">
        <v>90005</v>
      </c>
      <c r="C12" s="2" t="s">
        <v>18</v>
      </c>
      <c r="D12" s="19">
        <v>40940</v>
      </c>
      <c r="E12" s="38">
        <v>55.95</v>
      </c>
      <c r="F12" s="40">
        <v>2.7975000000000003</v>
      </c>
      <c r="G12" s="40">
        <v>58.747500000000002</v>
      </c>
    </row>
    <row r="13" spans="2:7" ht="21" customHeight="1">
      <c r="B13" s="17">
        <v>90023</v>
      </c>
      <c r="C13" s="2" t="s">
        <v>19</v>
      </c>
      <c r="D13" s="19">
        <v>40940</v>
      </c>
      <c r="E13" s="38">
        <v>34.99</v>
      </c>
      <c r="F13" s="41">
        <v>1.7495000000000003</v>
      </c>
      <c r="G13" s="41">
        <v>36.7395</v>
      </c>
    </row>
    <row r="14" spans="2:7" ht="21" customHeight="1">
      <c r="B14" s="17" t="s">
        <v>12</v>
      </c>
      <c r="C14" s="17"/>
      <c r="D14" s="17"/>
      <c r="E14" s="38">
        <v>7603.869999999999</v>
      </c>
      <c r="F14" s="38">
        <v>380.19350000000003</v>
      </c>
      <c r="G14" s="38">
        <v>7984.0635000000002</v>
      </c>
    </row>
    <row r="15" spans="2:7" ht="21" customHeight="1">
      <c r="B15" s="1"/>
      <c r="C15" s="1"/>
      <c r="D15" s="1"/>
      <c r="E15" s="1"/>
      <c r="F15" s="1"/>
      <c r="G15" s="1"/>
    </row>
  </sheetData>
  <phoneticPr fontId="2"/>
  <conditionalFormatting pivot="1" sqref="F9:F13">
    <cfRule type="expression" dxfId="35" priority="13">
      <formula>ROW()&lt;&gt;ROW(INDEX($F:$F,COUNTA($F:$F)+PT_StartRow-2,1))</formula>
    </cfRule>
  </conditionalFormatting>
  <conditionalFormatting pivot="1" sqref="G9:G13">
    <cfRule type="expression" dxfId="34" priority="12">
      <formula>ROW()&lt;&gt;ROW(INDEX($G:$G,COUNTA($G:$G)+PT_StartRow - 2,1))</formula>
    </cfRule>
  </conditionalFormatting>
  <conditionalFormatting pivot="1" sqref="F9:F13">
    <cfRule type="expression" dxfId="33" priority="3">
      <formula>ROW()&lt;&gt;ROW(INDEX($G:$G,COUNTA($G:$G)+PT_StartRow - 3,1))</formula>
    </cfRule>
  </conditionalFormatting>
  <conditionalFormatting pivot="1" sqref="G9:G13">
    <cfRule type="expression" dxfId="32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>
      <c r="B1" s="20"/>
      <c r="C1" s="20"/>
    </row>
    <row r="2" spans="2:3" ht="36">
      <c r="B2" s="21" t="s">
        <v>1</v>
      </c>
      <c r="C2" s="20"/>
    </row>
    <row r="3" spans="2:3" ht="17.25" customHeight="1">
      <c r="B3" s="20"/>
      <c r="C3" s="20"/>
    </row>
    <row r="4" spans="2:3" ht="15.75" customHeight="1">
      <c r="B4" s="20"/>
      <c r="C4" s="20"/>
    </row>
    <row r="5" spans="2:3" ht="17.25" customHeight="1">
      <c r="B5" s="20"/>
      <c r="C5" s="20"/>
    </row>
    <row r="6" spans="2:3" ht="15">
      <c r="B6" s="22"/>
      <c r="C6" s="10"/>
    </row>
    <row r="7" spans="2:3" ht="15">
      <c r="B7" s="22"/>
      <c r="C7" s="10"/>
    </row>
    <row r="8" spans="2:3" ht="21" customHeight="1">
      <c r="B8" s="13" t="s">
        <v>5</v>
      </c>
      <c r="C8" s="4" t="s">
        <v>6</v>
      </c>
    </row>
    <row r="9" spans="2:3" ht="21" customHeight="1">
      <c r="B9" s="14">
        <v>90001</v>
      </c>
      <c r="C9" s="15" t="s">
        <v>15</v>
      </c>
    </row>
    <row r="10" spans="2:3" ht="21" customHeight="1">
      <c r="B10" s="14">
        <v>90002</v>
      </c>
      <c r="C10" s="15" t="s">
        <v>16</v>
      </c>
    </row>
    <row r="11" spans="2:3" ht="21" customHeight="1">
      <c r="B11" s="14">
        <v>90003</v>
      </c>
      <c r="C11" s="15" t="s">
        <v>20</v>
      </c>
    </row>
    <row r="12" spans="2:3" ht="21" customHeight="1">
      <c r="B12" s="14">
        <v>90004</v>
      </c>
      <c r="C12" s="15" t="s">
        <v>17</v>
      </c>
    </row>
    <row r="13" spans="2:3" ht="21" customHeight="1">
      <c r="B13" s="14">
        <v>90005</v>
      </c>
      <c r="C13" s="15" t="s">
        <v>18</v>
      </c>
    </row>
    <row r="14" spans="2:3" ht="21" customHeight="1">
      <c r="B14" s="14">
        <v>90006</v>
      </c>
      <c r="C14" s="15" t="s">
        <v>21</v>
      </c>
    </row>
    <row r="15" spans="2:3" ht="21" customHeight="1">
      <c r="B15" s="14">
        <v>90007</v>
      </c>
      <c r="C15" s="15" t="s">
        <v>22</v>
      </c>
    </row>
    <row r="16" spans="2:3" ht="21" customHeight="1">
      <c r="B16" s="14">
        <v>90008</v>
      </c>
      <c r="C16" s="15" t="s">
        <v>23</v>
      </c>
    </row>
    <row r="17" spans="2:3" ht="21" customHeight="1">
      <c r="B17" s="14">
        <v>90009</v>
      </c>
      <c r="C17" s="15" t="s">
        <v>24</v>
      </c>
    </row>
    <row r="18" spans="2:3" ht="21" customHeight="1">
      <c r="B18" s="14">
        <v>90010</v>
      </c>
      <c r="C18" s="15" t="s">
        <v>25</v>
      </c>
    </row>
    <row r="19" spans="2:3" ht="21" customHeight="1">
      <c r="B19" s="14">
        <v>90011</v>
      </c>
      <c r="C19" s="15" t="s">
        <v>26</v>
      </c>
    </row>
    <row r="20" spans="2:3" ht="21" customHeight="1">
      <c r="B20" s="14">
        <v>90012</v>
      </c>
      <c r="C20" s="15" t="s">
        <v>27</v>
      </c>
    </row>
    <row r="21" spans="2:3" ht="21" customHeight="1">
      <c r="B21" s="14">
        <v>90013</v>
      </c>
      <c r="C21" s="15" t="s">
        <v>28</v>
      </c>
    </row>
    <row r="22" spans="2:3" ht="21" customHeight="1">
      <c r="B22" s="14">
        <v>90014</v>
      </c>
      <c r="C22" s="15" t="s">
        <v>29</v>
      </c>
    </row>
    <row r="23" spans="2:3" ht="21" customHeight="1">
      <c r="B23" s="14">
        <v>90015</v>
      </c>
      <c r="C23" s="15" t="s">
        <v>30</v>
      </c>
    </row>
    <row r="24" spans="2:3" ht="21" customHeight="1">
      <c r="B24" s="14">
        <v>90016</v>
      </c>
      <c r="C24" s="15" t="s">
        <v>31</v>
      </c>
    </row>
    <row r="25" spans="2:3" ht="21" customHeight="1">
      <c r="B25" s="14">
        <v>90017</v>
      </c>
      <c r="C25" s="15" t="s">
        <v>32</v>
      </c>
    </row>
    <row r="26" spans="2:3" ht="21" customHeight="1">
      <c r="B26" s="14">
        <v>90018</v>
      </c>
      <c r="C26" s="15" t="s">
        <v>33</v>
      </c>
    </row>
    <row r="27" spans="2:3" ht="21" customHeight="1">
      <c r="B27" s="14">
        <v>90019</v>
      </c>
      <c r="C27" s="15" t="s">
        <v>34</v>
      </c>
    </row>
    <row r="28" spans="2:3" ht="21" customHeight="1">
      <c r="B28" s="14">
        <v>90020</v>
      </c>
      <c r="C28" s="15" t="s">
        <v>35</v>
      </c>
    </row>
    <row r="29" spans="2:3" ht="21" customHeight="1">
      <c r="B29" s="14">
        <v>90021</v>
      </c>
      <c r="C29" s="15" t="s">
        <v>36</v>
      </c>
    </row>
    <row r="30" spans="2:3" ht="21" customHeight="1">
      <c r="B30" s="14">
        <v>90022</v>
      </c>
      <c r="C30" s="15" t="s">
        <v>37</v>
      </c>
    </row>
    <row r="31" spans="2:3" ht="21" customHeight="1">
      <c r="B31" s="14">
        <v>90023</v>
      </c>
      <c r="C31" s="15" t="s">
        <v>19</v>
      </c>
    </row>
  </sheetData>
  <phoneticPr fontId="2"/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848666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2012-07-27T02:40:00+00:00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72642</Value>
    </PublishStatusLookup>
    <APAuthor xmlns="d4a57d9a-e859-4329-a6f4-6b4a3dc0a1bd">
      <UserInfo>
        <DisplayName>REDMOND\v-sa</DisplayName>
        <AccountId>2467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true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2007 Default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TP103107640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6EE62269-E45F-486F-9C30-C3674C9AE048}"/>
</file>

<file path=customXml/itemProps2.xml><?xml version="1.0" encoding="utf-8"?>
<ds:datastoreItem xmlns:ds="http://schemas.openxmlformats.org/officeDocument/2006/customXml" ds:itemID="{E61464F8-542A-4CF9-AFE3-813AFF88E834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3</vt:i4>
      </vt:variant>
      <vt:variant>
        <vt:lpstr>Julat yang Dinamakan</vt:lpstr>
      </vt:variant>
      <vt:variant>
        <vt:i4>8</vt:i4>
      </vt:variant>
    </vt:vector>
  </HeadingPairs>
  <TitlesOfParts>
    <vt:vector size="11" baseType="lpstr">
      <vt:lpstr>Data Jualan</vt:lpstr>
      <vt:lpstr>Laporan Jualan</vt:lpstr>
      <vt:lpstr>Inventori</vt:lpstr>
      <vt:lpstr>'Data Jualan'!Cetak_Kawasan</vt:lpstr>
      <vt:lpstr>Inventori!Cetak_Kawasan</vt:lpstr>
      <vt:lpstr>'Laporan Jualan'!Cetak_Kawasan</vt:lpstr>
      <vt:lpstr>'Data Jualan'!Cetak_Tajuk</vt:lpstr>
      <vt:lpstr>Inventori!Cetak_Tajuk</vt:lpstr>
      <vt:lpstr>'Laporan Jualan'!Cetak_Tajuk</vt:lpstr>
      <vt:lpstr>PN</vt:lpstr>
      <vt:lpstr>PN_Description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2012-11-29T04:06:12Z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