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15"/>
  </bookViews>
  <sheets>
    <sheet name="Jadual Tugasan" sheetId="1" r:id="rId1"/>
    <sheet name="Butiran Tugasan" sheetId="3" r:id="rId2"/>
  </sheets>
  <definedNames>
    <definedName name="_xlnm.Print_Area" localSheetId="1">'Butiran Tugasan'!$A:$H</definedName>
    <definedName name="_xlnm.Print_Titles" localSheetId="1">'Butiran Tugasan'!$4:$4</definedName>
    <definedName name="_xlnm.Print_Titles" localSheetId="0">'Jadual Tugasan'!$7:$7</definedName>
    <definedName name="Penghiris_Bermula_pada">#N/A</definedName>
    <definedName name="Penghiris_Hantar_pada">#N/A</definedName>
    <definedName name="Penghiris_Kemajuan">#N/A</definedName>
    <definedName name="Penghiris_Kursus">#N/A</definedName>
    <definedName name="Penghiris_Tugasan">#N/A</definedName>
    <definedName name="PeraturanSorotan">IF('Jadual Tugasan'!$D$5="TIADA SOROTAN",FALSE,TRUE)</definedName>
    <definedName name="SemakTarikh">'Jadual Tugasan'!$C$5*IF('Jadual Tugasan'!$D$5="MINGGU",7,IF('Jadual Tugasan'!$D$5="HARI",1,30))</definedName>
    <definedName name="Tajuk_Cetak" localSheetId="1">'Butiran Tugasan'!$B:$G,'Butiran Tugasan'!$4:$4</definedName>
  </definedNames>
  <calcPr calcId="152511"/>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E8" i="1" l="1"/>
  <c r="E9" i="1"/>
  <c r="E10" i="1"/>
  <c r="E11" i="1"/>
  <c r="E12" i="1"/>
  <c r="E13" i="1"/>
  <c r="E14" i="1"/>
  <c r="E15" i="1"/>
  <c r="E16" i="1"/>
  <c r="E17" i="1"/>
  <c r="E18" i="1"/>
  <c r="E19" i="1"/>
  <c r="F11" i="1" l="1"/>
  <c r="F12" i="1"/>
  <c r="F8" i="1"/>
  <c r="F9" i="1"/>
  <c r="F10" i="1"/>
  <c r="F13" i="1"/>
  <c r="F14" i="1"/>
  <c r="F15" i="1"/>
  <c r="F16" i="1"/>
  <c r="F17" i="1"/>
  <c r="F18" i="1"/>
  <c r="F19" i="1"/>
  <c r="G8" i="1"/>
  <c r="G9" i="1"/>
  <c r="G10" i="1"/>
  <c r="G11" i="1"/>
  <c r="G12" i="1"/>
  <c r="G13" i="1"/>
  <c r="G14" i="1"/>
  <c r="G15" i="1"/>
  <c r="G16" i="1"/>
  <c r="G17" i="1"/>
  <c r="G18" i="1"/>
  <c r="G19" i="1"/>
</calcChain>
</file>

<file path=xl/sharedStrings.xml><?xml version="1.0" encoding="utf-8"?>
<sst xmlns="http://schemas.openxmlformats.org/spreadsheetml/2006/main" count="83" uniqueCount="37">
  <si>
    <t>&gt; = 0%</t>
  </si>
  <si>
    <t>&lt; 40% = &gt;</t>
  </si>
  <si>
    <t>Arno Harteveld</t>
  </si>
  <si>
    <t>Darren Parker</t>
  </si>
  <si>
    <t>Wei Yu</t>
  </si>
  <si>
    <t>Ken Myer</t>
  </si>
  <si>
    <t xml:space="preserve">  </t>
  </si>
  <si>
    <t>JADUAL TUGASAN</t>
  </si>
  <si>
    <t>PENUNJUK BAR WARNA PENYIAPAN</t>
  </si>
  <si>
    <t xml:space="preserve">PILIH KRITERIA UNTUK TUGASAN YANG PERLU DIHANTAR DALAM: </t>
  </si>
  <si>
    <t>Tugasan</t>
  </si>
  <si>
    <t>Kursus</t>
  </si>
  <si>
    <t>Pengajar</t>
  </si>
  <si>
    <t>Bermula pada</t>
  </si>
  <si>
    <t>Hantar pada</t>
  </si>
  <si>
    <t>Kemajuan</t>
  </si>
  <si>
    <t>Peratus</t>
  </si>
  <si>
    <t>Projek 1</t>
  </si>
  <si>
    <t>Projek 2</t>
  </si>
  <si>
    <t>Projek 3</t>
  </si>
  <si>
    <t>Projek 4</t>
  </si>
  <si>
    <t>Projek 5</t>
  </si>
  <si>
    <t>Projek 6</t>
  </si>
  <si>
    <t>Projek 7</t>
  </si>
  <si>
    <t>Projek 8</t>
  </si>
  <si>
    <t>Projek 9</t>
  </si>
  <si>
    <t>Projek 10</t>
  </si>
  <si>
    <t>Projek 11</t>
  </si>
  <si>
    <t>Projek 12</t>
  </si>
  <si>
    <t>Paramedik 1</t>
  </si>
  <si>
    <t>Paramedik 2</t>
  </si>
  <si>
    <t>Paramedik 3</t>
  </si>
  <si>
    <t>BUTIRAN TUGASAN</t>
  </si>
  <si>
    <t xml:space="preserve">Untuk mengemas kini data ini, klik kanan Jadual Pangsi kemudian pilih Segar Semula.
</t>
  </si>
  <si>
    <t>BUTIRAN TUGASAN &gt;</t>
  </si>
  <si>
    <t>&lt; JADUAL TUGASAN</t>
  </si>
  <si>
    <t>HARI</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</si>
</sst>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theme="1"/>
      <name val="Calibri"/>
      <family val="2"/>
      <scheme val="minor"/>
    </font>
    <font>
      <sz val="11"/>
      <color theme="1"/>
      <name val="Calibri"/>
      <family val="2"/>
      <scheme val="minor"/>
    </font>
    <font>
      <sz val="11"/>
      <color theme="1"/>
      <name val="Calibri"/>
      <family val="2"/>
      <scheme val="minor"/>
    </font>
    <font>
      <b/>
      <sz val="36"/>
      <color theme="0"/>
      <name val="Calibri"/>
      <family val="2"/>
      <scheme val="major"/>
    </font>
    <font>
      <b/>
      <sz val="8"/>
      <color theme="1"/>
      <name val="Calibri"/>
      <family val="2"/>
      <scheme val="minor"/>
    </font>
    <font>
      <b/>
      <sz val="28"/>
      <color theme="0"/>
      <name val="Calibri"/>
      <family val="2"/>
      <scheme val="major"/>
    </font>
    <font>
      <sz val="10"/>
      <color theme="1"/>
      <name val="Calibri"/>
      <family val="2"/>
      <scheme val="major"/>
    </font>
    <font>
      <sz val="9"/>
      <color theme="0"/>
      <name val="Calibri"/>
      <family val="2"/>
      <scheme val="minor"/>
    </font>
    <font>
      <b/>
      <sz val="10"/>
      <color theme="1" tint="0.249977111117893"/>
      <name val="Calibri"/>
      <family val="2"/>
      <scheme val="major"/>
    </font>
    <font>
      <sz val="18"/>
      <color theme="1"/>
      <name val="Calibri"/>
      <family val="2"/>
      <scheme val="minor"/>
    </font>
    <font>
      <sz val="12"/>
      <color theme="1"/>
      <name val="Calibri"/>
      <family val="2"/>
      <scheme val="minor"/>
    </font>
    <font>
      <b/>
      <sz val="11"/>
      <color theme="3" tint="0.499984740745262"/>
      <name val="Calibri"/>
      <family val="2"/>
      <scheme val="minor"/>
    </font>
    <font>
      <sz val="10"/>
      <color theme="0"/>
      <name val="Calibri"/>
      <family val="2"/>
      <scheme val="minor"/>
    </font>
    <font>
      <i/>
      <sz val="9"/>
      <color theme="0" tint="-0.34998626667073579"/>
      <name val="Calibri"/>
      <family val="2"/>
      <scheme val="minor"/>
    </font>
    <font>
      <u/>
      <sz val="10"/>
      <color theme="10"/>
      <name val="Calibri"/>
      <family val="2"/>
      <scheme val="minor"/>
    </font>
    <font>
      <b/>
      <sz val="8"/>
      <color theme="0"/>
      <name val="Calibri"/>
      <family val="2"/>
      <scheme val="minor"/>
    </font>
    <font>
      <sz val="10"/>
      <color rgb="FFFF0000"/>
      <name val="Calibri"/>
      <family val="2"/>
      <scheme val="minor"/>
    </font>
  </fonts>
  <fills count="9">
    <fill>
      <patternFill patternType="none"/>
    </fill>
    <fill>
      <patternFill patternType="gray125"/>
    </fill>
    <fill>
      <patternFill patternType="solid">
        <fgColor theme="1" tint="0.249977111117893"/>
        <bgColor indexed="64"/>
      </patternFill>
    </fill>
    <fill>
      <patternFill patternType="solid">
        <fgColor theme="2" tint="-4.9989318521683403E-2"/>
        <bgColor indexed="64"/>
      </patternFill>
    </fill>
    <fill>
      <patternFill patternType="solid">
        <fgColor theme="6"/>
        <bgColor indexed="64"/>
      </patternFill>
    </fill>
    <fill>
      <patternFill patternType="solid">
        <fgColor theme="7"/>
        <bgColor indexed="64"/>
      </patternFill>
    </fill>
    <fill>
      <patternFill patternType="solid">
        <fgColor theme="5"/>
        <bgColor indexed="64"/>
      </patternFill>
    </fill>
    <fill>
      <patternFill patternType="solid">
        <fgColor theme="7" tint="0.79998168889431442"/>
        <bgColor indexed="64"/>
      </patternFill>
    </fill>
    <fill>
      <patternFill patternType="solid">
        <fgColor theme="1" tint="0.24994659260841701"/>
        <bgColor indexed="64"/>
      </patternFill>
    </fill>
  </fills>
  <borders count="4">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top style="thin">
        <color theme="0"/>
      </top>
      <bottom style="thin">
        <color theme="0"/>
      </bottom>
      <diagonal/>
    </border>
  </borders>
  <cellStyleXfs count="5">
    <xf numFmtId="0" fontId="0" fillId="0" borderId="0">
      <alignment horizontal="left" vertical="center"/>
    </xf>
    <xf numFmtId="9" fontId="2" fillId="0" borderId="0" applyFont="0" applyFill="0" applyBorder="0" applyAlignment="0" applyProtection="0"/>
    <xf numFmtId="0" fontId="5" fillId="8" borderId="0" applyNumberFormat="0" applyBorder="0" applyAlignment="0" applyProtection="0"/>
    <xf numFmtId="0" fontId="11" fillId="3" borderId="1" applyNumberFormat="0" applyAlignment="0" applyProtection="0"/>
    <xf numFmtId="0" fontId="14" fillId="0" borderId="0" applyNumberFormat="0" applyFill="0" applyBorder="0" applyAlignment="0" applyProtection="0">
      <alignment horizontal="left" vertical="center"/>
    </xf>
  </cellStyleXfs>
  <cellXfs count="50">
    <xf numFmtId="0" fontId="0" fillId="0" borderId="0" xfId="0">
      <alignment horizontal="left" vertical="center"/>
    </xf>
    <xf numFmtId="0" fontId="0" fillId="2" borderId="0" xfId="0" applyFill="1">
      <alignment horizontal="left" vertical="center"/>
    </xf>
    <xf numFmtId="0" fontId="5" fillId="2" borderId="0" xfId="2" applyFill="1"/>
    <xf numFmtId="0" fontId="3" fillId="2" borderId="0" xfId="2" applyFont="1" applyFill="1" applyAlignment="1">
      <alignment horizontal="left" vertical="center" wrapText="1"/>
    </xf>
    <xf numFmtId="0" fontId="5" fillId="2" borderId="0" xfId="2" applyFont="1" applyFill="1" applyAlignment="1">
      <alignment horizontal="left" vertical="top"/>
    </xf>
    <xf numFmtId="0" fontId="7" fillId="2" borderId="0" xfId="2" applyFont="1" applyFill="1"/>
    <xf numFmtId="0" fontId="8" fillId="2" borderId="0" xfId="2" applyFont="1" applyFill="1"/>
    <xf numFmtId="0" fontId="0" fillId="0" borderId="0" xfId="0" applyAlignment="1">
      <alignment wrapText="1"/>
    </xf>
    <xf numFmtId="0" fontId="3" fillId="2" borderId="0" xfId="2" applyFont="1" applyFill="1" applyAlignment="1">
      <alignment horizontal="left" vertical="center"/>
    </xf>
    <xf numFmtId="0" fontId="5" fillId="2" borderId="0" xfId="2" applyFill="1" applyAlignment="1"/>
    <xf numFmtId="0" fontId="6" fillId="0" borderId="0" xfId="0" applyFont="1" applyFill="1" applyBorder="1" applyAlignment="1">
      <alignment vertical="center"/>
    </xf>
    <xf numFmtId="0" fontId="9" fillId="0" borderId="0" xfId="0" applyFont="1">
      <alignment horizontal="left" vertical="center"/>
    </xf>
    <xf numFmtId="0" fontId="10" fillId="0" borderId="0" xfId="0" applyFont="1">
      <alignment horizontal="left" vertical="center"/>
    </xf>
    <xf numFmtId="0" fontId="0" fillId="2" borderId="0" xfId="0" applyFont="1" applyFill="1">
      <alignment horizontal="left" vertical="center"/>
    </xf>
    <xf numFmtId="0" fontId="0" fillId="0" borderId="0" xfId="0" applyFont="1">
      <alignment horizontal="left" vertical="center"/>
    </xf>
    <xf numFmtId="0" fontId="5" fillId="2" borderId="0" xfId="2" applyFill="1" applyAlignment="1">
      <alignment horizontal="left"/>
    </xf>
    <xf numFmtId="0" fontId="0" fillId="0" borderId="0" xfId="0" applyAlignment="1">
      <alignment horizontal="left" vertical="center"/>
    </xf>
    <xf numFmtId="0" fontId="0" fillId="0" borderId="0" xfId="0" applyAlignment="1">
      <alignment horizontal="left"/>
    </xf>
    <xf numFmtId="0" fontId="0" fillId="0" borderId="0" xfId="0" applyAlignment="1"/>
    <xf numFmtId="0" fontId="0" fillId="0" borderId="0" xfId="0" applyFont="1" applyFill="1" applyBorder="1" applyAlignment="1">
      <alignment vertical="center" wrapText="1"/>
    </xf>
    <xf numFmtId="14" fontId="0" fillId="0" borderId="0" xfId="0" applyNumberFormat="1" applyFont="1" applyFill="1" applyBorder="1" applyAlignment="1">
      <alignment horizontal="left" vertical="center"/>
    </xf>
    <xf numFmtId="9" fontId="0" fillId="0" borderId="0" xfId="1" applyFont="1" applyFill="1" applyBorder="1" applyAlignment="1">
      <alignment vertical="center"/>
    </xf>
    <xf numFmtId="9" fontId="0" fillId="0" borderId="0" xfId="1" applyNumberFormat="1" applyFont="1" applyFill="1" applyBorder="1" applyAlignment="1">
      <alignment horizontal="right" vertical="center"/>
    </xf>
    <xf numFmtId="0" fontId="5" fillId="2" borderId="0" xfId="2" applyFont="1" applyFill="1" applyAlignment="1">
      <alignment horizontal="left"/>
    </xf>
    <xf numFmtId="0" fontId="4" fillId="0" borderId="0" xfId="0" applyFont="1" applyBorder="1" applyAlignment="1"/>
    <xf numFmtId="9" fontId="12" fillId="5" borderId="0" xfId="0" applyNumberFormat="1" applyFont="1" applyFill="1" applyAlignment="1">
      <alignment horizontal="center" vertical="center"/>
    </xf>
    <xf numFmtId="9" fontId="12" fillId="6" borderId="0" xfId="0" applyNumberFormat="1" applyFont="1" applyFill="1" applyAlignment="1">
      <alignment horizontal="center" vertical="center"/>
    </xf>
    <xf numFmtId="9" fontId="12" fillId="4" borderId="0" xfId="0" applyNumberFormat="1" applyFont="1" applyFill="1" applyAlignment="1">
      <alignment horizontal="center" vertical="center"/>
    </xf>
    <xf numFmtId="0" fontId="12" fillId="2" borderId="0" xfId="4" applyFont="1" applyFill="1" applyAlignment="1">
      <alignment vertical="center"/>
    </xf>
    <xf numFmtId="9" fontId="12" fillId="2" borderId="0" xfId="0" applyNumberFormat="1" applyFont="1" applyFill="1" applyAlignment="1">
      <alignment horizontal="center" vertical="center"/>
    </xf>
    <xf numFmtId="0" fontId="16" fillId="0" borderId="0" xfId="0" applyFont="1" applyFill="1" applyBorder="1" applyAlignment="1">
      <alignment vertical="center" wrapText="1"/>
    </xf>
    <xf numFmtId="14" fontId="16" fillId="0" borderId="0" xfId="0" applyNumberFormat="1" applyFont="1" applyFill="1" applyBorder="1" applyAlignment="1">
      <alignment horizontal="left" vertical="center"/>
    </xf>
    <xf numFmtId="9" fontId="16" fillId="0" borderId="0" xfId="1" applyFont="1" applyFill="1" applyBorder="1" applyAlignment="1">
      <alignment vertical="center"/>
    </xf>
    <xf numFmtId="9" fontId="16" fillId="0" borderId="0" xfId="1" applyNumberFormat="1" applyFont="1" applyFill="1" applyBorder="1" applyAlignment="1">
      <alignment horizontal="right" vertical="center"/>
    </xf>
    <xf numFmtId="0" fontId="4" fillId="0" borderId="3" xfId="0" applyFont="1" applyBorder="1" applyAlignment="1">
      <alignment horizontal="left" vertical="center"/>
    </xf>
    <xf numFmtId="0" fontId="1" fillId="7" borderId="2" xfId="3" applyFont="1" applyFill="1" applyBorder="1" applyAlignment="1">
      <alignment horizontal="center" vertical="center"/>
    </xf>
    <xf numFmtId="0" fontId="15" fillId="2" borderId="0" xfId="0" applyFont="1" applyFill="1" applyAlignment="1">
      <alignment horizontal="right" vertical="center" indent="1"/>
    </xf>
    <xf numFmtId="0" fontId="13" fillId="2" borderId="0" xfId="0" applyFont="1" applyFill="1" applyAlignment="1">
      <alignment horizontal="left" vertical="center"/>
    </xf>
    <xf numFmtId="0" fontId="0" fillId="0" borderId="0" xfId="0" pivotButton="1" applyFont="1" applyAlignment="1">
      <alignment horizontal="center" vertical="center"/>
    </xf>
    <xf numFmtId="14"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14" fontId="0" fillId="0" borderId="0" xfId="0" applyNumberFormat="1">
      <alignment horizontal="left" vertical="center"/>
    </xf>
    <xf numFmtId="0" fontId="0" fillId="0" borderId="0" xfId="0" applyFont="1" applyAlignment="1">
      <alignment horizontal="center" vertical="center" wrapText="1"/>
    </xf>
    <xf numFmtId="0" fontId="15" fillId="2" borderId="0" xfId="0" applyFont="1" applyFill="1" applyAlignment="1">
      <alignment horizontal="right" vertical="center"/>
    </xf>
    <xf numFmtId="0" fontId="12" fillId="2" borderId="0" xfId="4" applyFont="1" applyFill="1" applyAlignment="1">
      <alignment horizontal="right" vertical="center"/>
    </xf>
    <xf numFmtId="0" fontId="12" fillId="2" borderId="0" xfId="4" applyFont="1" applyFill="1" applyAlignment="1">
      <alignment horizontal="right" vertical="center" indent="1"/>
    </xf>
    <xf numFmtId="0" fontId="0" fillId="0" borderId="0" xfId="0" applyFont="1" applyAlignment="1">
      <alignment horizontal="center" vertical="center" wrapText="1"/>
    </xf>
    <xf numFmtId="0" fontId="0" fillId="0" borderId="0" xfId="0" applyFont="1" applyAlignment="1">
      <alignment horizontal="center" vertical="center"/>
    </xf>
    <xf numFmtId="9" fontId="0" fillId="0" borderId="0" xfId="1" applyFont="1" applyAlignment="1">
      <alignment horizontal="right" vertical="center"/>
    </xf>
    <xf numFmtId="0" fontId="0" fillId="0" borderId="0" xfId="0" applyAlignment="1">
      <alignment horizontal="left" vertical="center" wrapText="1"/>
    </xf>
  </cellXfs>
  <cellStyles count="5">
    <cellStyle name="Hiperpautan" xfId="4" builtinId="8"/>
    <cellStyle name="Normal" xfId="0" builtinId="0" customBuiltin="1"/>
    <cellStyle name="Peratus" xfId="1" builtinId="5"/>
    <cellStyle name="Semak Sel" xfId="3" builtinId="23" customBuiltin="1"/>
    <cellStyle name="Tajuk" xfId="2" builtinId="15" customBuiltin="1"/>
  </cellStyles>
  <dxfs count="33">
    <dxf>
      <font>
        <sz val="10"/>
      </font>
    </dxf>
    <dxf>
      <font>
        <sz val="10"/>
      </font>
    </dxf>
    <dxf>
      <font>
        <strike val="0"/>
        <outline val="0"/>
        <shadow val="0"/>
        <u val="none"/>
        <vertAlign val="baseline"/>
        <sz val="10"/>
        <color theme="1"/>
        <name val="Calibri"/>
        <scheme val="minor"/>
      </font>
      <numFmt numFmtId="13" formatCode="0%"/>
      <alignment horizontal="right" vertical="center" textRotation="0" wrapText="0" indent="0" justifyLastLine="0" shrinkToFit="0" readingOrder="0"/>
    </dxf>
    <dxf>
      <font>
        <strike val="0"/>
        <outline val="0"/>
        <shadow val="0"/>
        <u val="none"/>
        <vertAlign val="baseline"/>
        <sz val="10"/>
        <color theme="1"/>
        <name val="Calibri"/>
        <scheme val="minor"/>
      </font>
      <alignment vertical="center" textRotation="0" indent="0" justifyLastLine="0" shrinkToFit="0" readingOrder="0"/>
    </dxf>
    <dxf>
      <font>
        <strike val="0"/>
        <outline val="0"/>
        <shadow val="0"/>
        <u val="none"/>
        <vertAlign val="baseline"/>
        <sz val="10"/>
        <color theme="1"/>
        <name val="Calibri"/>
        <scheme val="minor"/>
      </font>
      <numFmt numFmtId="164" formatCode="m/d/yyyy"/>
      <alignment vertical="center" textRotation="0" indent="0" justifyLastLine="0" shrinkToFit="0" readingOrder="0"/>
    </dxf>
    <dxf>
      <font>
        <strike val="0"/>
        <outline val="0"/>
        <shadow val="0"/>
        <u val="none"/>
        <vertAlign val="baseline"/>
        <sz val="10"/>
        <color theme="1"/>
        <name val="Calibri"/>
        <scheme val="minor"/>
      </font>
      <numFmt numFmtId="19" formatCode="dd/mm/yyyy"/>
      <alignment vertical="center" textRotation="0"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vertical="center" textRotation="0" indent="0" justifyLastLine="0" shrinkToFit="0" readingOrder="0"/>
    </dxf>
    <dxf>
      <font>
        <strike val="0"/>
        <outline val="0"/>
        <shadow val="0"/>
        <u val="none"/>
        <vertAlign val="baseline"/>
        <sz val="10"/>
        <color theme="1"/>
        <name val="Calibri"/>
        <scheme val="major"/>
      </font>
      <alignment horizontal="general" vertical="center" textRotation="0" wrapText="0" indent="0" justifyLastLine="0" shrinkToFit="0" readingOrder="0"/>
    </dxf>
    <dxf>
      <font>
        <color theme="2" tint="-4.9989318521683403E-2"/>
      </font>
      <fill>
        <patternFill>
          <bgColor theme="2" tint="-4.9989318521683403E-2"/>
        </patternFill>
      </fill>
    </dxf>
    <dxf>
      <fill>
        <patternFill>
          <bgColor theme="7" tint="0.79998168889431442"/>
        </patternFill>
      </fill>
    </dxf>
    <dxf>
      <font>
        <b val="0"/>
        <i/>
        <color theme="0" tint="-0.499984740745262"/>
      </font>
    </dxf>
    <dxf>
      <font>
        <b val="0"/>
        <i val="0"/>
        <sz val="10"/>
        <color theme="0"/>
        <name val="Calibri"/>
        <scheme val="major"/>
      </font>
      <fill>
        <patternFill>
          <bgColor theme="1" tint="0.24994659260841701"/>
        </patternFill>
      </fill>
      <border>
        <vertical/>
        <horizontal/>
      </border>
    </dxf>
    <dxf>
      <font>
        <b val="0"/>
        <i val="0"/>
        <sz val="10"/>
        <color theme="0"/>
      </font>
      <fill>
        <patternFill patternType="solid">
          <bgColor theme="0"/>
        </patternFill>
      </fill>
      <border>
        <vertical/>
        <horizontal/>
      </border>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s>
  <tableStyles count="3" defaultTableStyle="Jadual Tugasan" defaultPivotStyle="Butiran Tugasan">
    <tableStyle name="Butiran Tugasan" table="0" count="11">
      <tableStyleElement type="wholeTable" dxfId="32"/>
      <tableStyleElement type="headerRow" dxfId="31"/>
      <tableStyleElement type="totalRow" dxfId="30"/>
      <tableStyleElement type="firstRowStripe" dxfId="29"/>
      <tableStyleElement type="firstColumnStripe"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Jadual Tugasan" pivot="0" count="6">
      <tableStyleElement type="wholeTable" dxfId="21"/>
      <tableStyleElement type="headerRow" dxfId="20"/>
      <tableStyleElement type="totalRow" dxfId="19"/>
      <tableStyleElement type="firstColumn" dxfId="18"/>
      <tableStyleElement type="lastColumn" dxfId="17"/>
      <tableStyleElement type="firstColumnStripe" dxfId="16"/>
    </tableStyle>
    <tableStyle name="Penghiris butiran tugasan" pivot="0" table="0" count="10">
      <tableStyleElement type="wholeTable" dxfId="15"/>
      <tableStyleElement type="headerRow" dxfId="14"/>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0"/>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Penghiris butiran tugasan">
        <x14:slicerStyle name="Penghiris butiran tugasan">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123825</xdr:colOff>
      <xdr:row>2</xdr:row>
      <xdr:rowOff>171450</xdr:rowOff>
    </xdr:from>
    <xdr:to>
      <xdr:col>10</xdr:col>
      <xdr:colOff>182925</xdr:colOff>
      <xdr:row>13</xdr:row>
      <xdr:rowOff>123825</xdr:rowOff>
    </xdr:to>
    <mc:AlternateContent xmlns:mc="http://schemas.openxmlformats.org/markup-compatibility/2006" xmlns:a14="http://schemas.microsoft.com/office/drawing/2010/main">
      <mc:Choice Requires="a14">
        <xdr:graphicFrame macro="">
          <xdr:nvGraphicFramePr>
            <xdr:cNvPr id="5" name="Tugasan" descr="Klik untuk menapis Jadual Pangsi mengikut Tugasan" title="Penghiris Tugasan"/>
            <xdr:cNvGraphicFramePr/>
          </xdr:nvGraphicFramePr>
          <xdr:xfrm>
            <a:off x="0" y="0"/>
            <a:ext cx="0" cy="0"/>
          </xdr:xfrm>
          <a:graphic>
            <a:graphicData uri="http://schemas.microsoft.com/office/drawing/2010/slicer">
              <sle:slicer xmlns:sle="http://schemas.microsoft.com/office/drawing/2010/slicer" name="Tugasan"/>
            </a:graphicData>
          </a:graphic>
        </xdr:graphicFrame>
      </mc:Choice>
      <mc:Fallback xmlns="">
        <xdr:sp macro="" textlink="">
          <xdr:nvSpPr>
            <xdr:cNvPr id="0" name=""/>
            <xdr:cNvSpPr>
              <a:spLocks noTextEdit="1"/>
            </xdr:cNvSpPr>
          </xdr:nvSpPr>
          <xdr:spPr>
            <a:xfrm>
              <a:off x="8248650" y="1076325"/>
              <a:ext cx="1468800" cy="2238375"/>
            </a:xfrm>
            <a:prstGeom prst="rect">
              <a:avLst/>
            </a:prstGeom>
            <a:solidFill>
              <a:prstClr val="white"/>
            </a:solidFill>
            <a:ln w="1">
              <a:solidFill>
                <a:prstClr val="green"/>
              </a:solidFill>
            </a:ln>
          </xdr:spPr>
          <xdr:txBody>
            <a:bodyPr vertOverflow="clip" horzOverflow="clip"/>
            <a:lstStyle/>
            <a:p>
              <a:r>
                <a:rPr lang="en-US" sz="1100"/>
                <a:t>Bentuk ini mewakili penghiris. Penghiris disokong dalam Excel 2010 atau lebih lama.
Jika bentuk diubah suai dalam versi lebih awal Excel, atau jika buku kerja disimpan dalam Excel 2003 atau lebih awal, penghiris tidak boleh digunakan.</a:t>
              </a:r>
            </a:p>
          </xdr:txBody>
        </xdr:sp>
      </mc:Fallback>
    </mc:AlternateContent>
    <xdr:clientData/>
  </xdr:twoCellAnchor>
  <xdr:twoCellAnchor editAs="oneCell">
    <xdr:from>
      <xdr:col>12</xdr:col>
      <xdr:colOff>342900</xdr:colOff>
      <xdr:row>2</xdr:row>
      <xdr:rowOff>161925</xdr:rowOff>
    </xdr:from>
    <xdr:to>
      <xdr:col>13</xdr:col>
      <xdr:colOff>1106850</xdr:colOff>
      <xdr:row>13</xdr:row>
      <xdr:rowOff>114300</xdr:rowOff>
    </xdr:to>
    <mc:AlternateContent xmlns:mc="http://schemas.openxmlformats.org/markup-compatibility/2006" xmlns:a14="http://schemas.microsoft.com/office/drawing/2010/main">
      <mc:Choice Requires="a14">
        <xdr:graphicFrame macro="">
          <xdr:nvGraphicFramePr>
            <xdr:cNvPr id="6" name="Kursus" descr="Klik untuk menapis Jadual Pangsi mengikut Kursus" title="Penghiris Kursus"/>
            <xdr:cNvGraphicFramePr/>
          </xdr:nvGraphicFramePr>
          <xdr:xfrm>
            <a:off x="0" y="0"/>
            <a:ext cx="0" cy="0"/>
          </xdr:xfrm>
          <a:graphic>
            <a:graphicData uri="http://schemas.microsoft.com/office/drawing/2010/slicer">
              <sle:slicer xmlns:sle="http://schemas.microsoft.com/office/drawing/2010/slicer" name="Kursus"/>
            </a:graphicData>
          </a:graphic>
        </xdr:graphicFrame>
      </mc:Choice>
      <mc:Fallback xmlns="">
        <xdr:sp macro="" textlink="">
          <xdr:nvSpPr>
            <xdr:cNvPr id="0" name=""/>
            <xdr:cNvSpPr>
              <a:spLocks noTextEdit="1"/>
            </xdr:cNvSpPr>
          </xdr:nvSpPr>
          <xdr:spPr>
            <a:xfrm>
              <a:off x="11287125" y="1066800"/>
              <a:ext cx="1468800" cy="2238375"/>
            </a:xfrm>
            <a:prstGeom prst="rect">
              <a:avLst/>
            </a:prstGeom>
            <a:solidFill>
              <a:prstClr val="white"/>
            </a:solidFill>
            <a:ln w="1">
              <a:solidFill>
                <a:prstClr val="green"/>
              </a:solidFill>
            </a:ln>
          </xdr:spPr>
          <xdr:txBody>
            <a:bodyPr vertOverflow="clip" horzOverflow="clip"/>
            <a:lstStyle/>
            <a:p>
              <a:r>
                <a:rPr lang="en-US" sz="1100"/>
                <a:t>Bentuk ini mewakili penghiris. Penghiris disokong dalam Excel 2010 atau lebih lama.
Jika bentuk diubah suai dalam versi lebih awal Excel, atau jika buku kerja disimpan dalam Excel 2003 atau lebih awal, penghiris tidak boleh digunakan.</a:t>
              </a:r>
            </a:p>
          </xdr:txBody>
        </xdr:sp>
      </mc:Fallback>
    </mc:AlternateContent>
    <xdr:clientData/>
  </xdr:twoCellAnchor>
  <xdr:twoCellAnchor editAs="oneCell">
    <xdr:from>
      <xdr:col>10</xdr:col>
      <xdr:colOff>228600</xdr:colOff>
      <xdr:row>2</xdr:row>
      <xdr:rowOff>171450</xdr:rowOff>
    </xdr:from>
    <xdr:to>
      <xdr:col>12</xdr:col>
      <xdr:colOff>287700</xdr:colOff>
      <xdr:row>13</xdr:row>
      <xdr:rowOff>123825</xdr:rowOff>
    </xdr:to>
    <mc:AlternateContent xmlns:mc="http://schemas.openxmlformats.org/markup-compatibility/2006" xmlns:a14="http://schemas.microsoft.com/office/drawing/2010/main">
      <mc:Choice Requires="a14">
        <xdr:graphicFrame macro="">
          <xdr:nvGraphicFramePr>
            <xdr:cNvPr id="9" name="Bermula pada" descr="Klik untuk menapis Jadual Pangsi mengikut Tarikh bermula pada" title="Penghiris Bermula pada"/>
            <xdr:cNvGraphicFramePr/>
          </xdr:nvGraphicFramePr>
          <xdr:xfrm>
            <a:off x="0" y="0"/>
            <a:ext cx="0" cy="0"/>
          </xdr:xfrm>
          <a:graphic>
            <a:graphicData uri="http://schemas.microsoft.com/office/drawing/2010/slicer">
              <sle:slicer xmlns:sle="http://schemas.microsoft.com/office/drawing/2010/slicer" name="Bermula pada"/>
            </a:graphicData>
          </a:graphic>
        </xdr:graphicFrame>
      </mc:Choice>
      <mc:Fallback xmlns="">
        <xdr:sp macro="" textlink="">
          <xdr:nvSpPr>
            <xdr:cNvPr id="0" name=""/>
            <xdr:cNvSpPr>
              <a:spLocks noTextEdit="1"/>
            </xdr:cNvSpPr>
          </xdr:nvSpPr>
          <xdr:spPr>
            <a:xfrm>
              <a:off x="9763125" y="1076325"/>
              <a:ext cx="1468800" cy="2238375"/>
            </a:xfrm>
            <a:prstGeom prst="rect">
              <a:avLst/>
            </a:prstGeom>
            <a:solidFill>
              <a:prstClr val="white"/>
            </a:solidFill>
            <a:ln w="1">
              <a:solidFill>
                <a:prstClr val="green"/>
              </a:solidFill>
            </a:ln>
          </xdr:spPr>
          <xdr:txBody>
            <a:bodyPr vertOverflow="clip" horzOverflow="clip"/>
            <a:lstStyle/>
            <a:p>
              <a:r>
                <a:rPr lang="en-US" sz="1100"/>
                <a:t>Bentuk ini mewakili penghiris. Penghiris disokong dalam Excel 2010 atau lebih lama.
Jika bentuk diubah suai dalam versi lebih awal Excel, atau jika buku kerja disimpan dalam Excel 2003 atau lebih awal, penghiris tidak boleh digunakan.</a:t>
              </a:r>
            </a:p>
          </xdr:txBody>
        </xdr:sp>
      </mc:Fallback>
    </mc:AlternateContent>
    <xdr:clientData/>
  </xdr:twoCellAnchor>
  <xdr:twoCellAnchor editAs="oneCell">
    <xdr:from>
      <xdr:col>8</xdr:col>
      <xdr:colOff>152400</xdr:colOff>
      <xdr:row>13</xdr:row>
      <xdr:rowOff>171450</xdr:rowOff>
    </xdr:from>
    <xdr:to>
      <xdr:col>10</xdr:col>
      <xdr:colOff>211500</xdr:colOff>
      <xdr:row>25</xdr:row>
      <xdr:rowOff>66675</xdr:rowOff>
    </xdr:to>
    <mc:AlternateContent xmlns:mc="http://schemas.openxmlformats.org/markup-compatibility/2006" xmlns:a14="http://schemas.microsoft.com/office/drawing/2010/main">
      <mc:Choice Requires="a14">
        <xdr:graphicFrame macro="">
          <xdr:nvGraphicFramePr>
            <xdr:cNvPr id="11" name="Hantar pada" descr="Klik untuk menapis Jadual Pangsi mengikut Tarikh siap" title="Penghiris Hantar pada"/>
            <xdr:cNvGraphicFramePr/>
          </xdr:nvGraphicFramePr>
          <xdr:xfrm>
            <a:off x="0" y="0"/>
            <a:ext cx="0" cy="0"/>
          </xdr:xfrm>
          <a:graphic>
            <a:graphicData uri="http://schemas.microsoft.com/office/drawing/2010/slicer">
              <sle:slicer xmlns:sle="http://schemas.microsoft.com/office/drawing/2010/slicer" name="Hantar pada"/>
            </a:graphicData>
          </a:graphic>
        </xdr:graphicFrame>
      </mc:Choice>
      <mc:Fallback xmlns="">
        <xdr:sp macro="" textlink="">
          <xdr:nvSpPr>
            <xdr:cNvPr id="0" name=""/>
            <xdr:cNvSpPr>
              <a:spLocks noTextEdit="1"/>
            </xdr:cNvSpPr>
          </xdr:nvSpPr>
          <xdr:spPr>
            <a:xfrm>
              <a:off x="8277225" y="3362325"/>
              <a:ext cx="1468800" cy="2238375"/>
            </a:xfrm>
            <a:prstGeom prst="rect">
              <a:avLst/>
            </a:prstGeom>
            <a:solidFill>
              <a:prstClr val="white"/>
            </a:solidFill>
            <a:ln w="1">
              <a:solidFill>
                <a:prstClr val="green"/>
              </a:solidFill>
            </a:ln>
          </xdr:spPr>
          <xdr:txBody>
            <a:bodyPr vertOverflow="clip" horzOverflow="clip"/>
            <a:lstStyle/>
            <a:p>
              <a:r>
                <a:rPr lang="en-US" sz="1100"/>
                <a:t>Bentuk ini mewakili penghiris. Penghiris disokong dalam Excel 2010 atau lebih lama.
Jika bentuk diubah suai dalam versi lebih awal Excel, atau jika buku kerja disimpan dalam Excel 2003 atau lebih awal, penghiris tidak boleh digunakan.</a:t>
              </a:r>
            </a:p>
          </xdr:txBody>
        </xdr:sp>
      </mc:Fallback>
    </mc:AlternateContent>
    <xdr:clientData/>
  </xdr:twoCellAnchor>
  <xdr:twoCellAnchor editAs="oneCell">
    <xdr:from>
      <xdr:col>10</xdr:col>
      <xdr:colOff>257175</xdr:colOff>
      <xdr:row>13</xdr:row>
      <xdr:rowOff>161925</xdr:rowOff>
    </xdr:from>
    <xdr:to>
      <xdr:col>12</xdr:col>
      <xdr:colOff>316275</xdr:colOff>
      <xdr:row>25</xdr:row>
      <xdr:rowOff>57150</xdr:rowOff>
    </xdr:to>
    <mc:AlternateContent xmlns:mc="http://schemas.openxmlformats.org/markup-compatibility/2006" xmlns:a14="http://schemas.microsoft.com/office/drawing/2010/main">
      <mc:Choice Requires="a14">
        <xdr:graphicFrame macro="">
          <xdr:nvGraphicFramePr>
            <xdr:cNvPr id="12" name="Kemajuan" descr="Klik untuk menapis Jadual Pangsi mengikut Peratusan kemajuan" title="Penghiris Kemajuan"/>
            <xdr:cNvGraphicFramePr/>
          </xdr:nvGraphicFramePr>
          <xdr:xfrm>
            <a:off x="0" y="0"/>
            <a:ext cx="0" cy="0"/>
          </xdr:xfrm>
          <a:graphic>
            <a:graphicData uri="http://schemas.microsoft.com/office/drawing/2010/slicer">
              <sle:slicer xmlns:sle="http://schemas.microsoft.com/office/drawing/2010/slicer" name="Kemajuan"/>
            </a:graphicData>
          </a:graphic>
        </xdr:graphicFrame>
      </mc:Choice>
      <mc:Fallback xmlns="">
        <xdr:sp macro="" textlink="">
          <xdr:nvSpPr>
            <xdr:cNvPr id="0" name=""/>
            <xdr:cNvSpPr>
              <a:spLocks noTextEdit="1"/>
            </xdr:cNvSpPr>
          </xdr:nvSpPr>
          <xdr:spPr>
            <a:xfrm>
              <a:off x="9791700" y="3352800"/>
              <a:ext cx="1468800" cy="2238375"/>
            </a:xfrm>
            <a:prstGeom prst="rect">
              <a:avLst/>
            </a:prstGeom>
            <a:solidFill>
              <a:prstClr val="white"/>
            </a:solidFill>
            <a:ln w="1">
              <a:solidFill>
                <a:prstClr val="green"/>
              </a:solidFill>
            </a:ln>
          </xdr:spPr>
          <xdr:txBody>
            <a:bodyPr vertOverflow="clip" horzOverflow="clip"/>
            <a:lstStyle/>
            <a:p>
              <a:r>
                <a:rPr lang="en-US" sz="1100"/>
                <a:t>Bentuk ini mewakili penghiris. Penghiris disokong dalam Excel 2010 atau lebih lama.
Jika bentuk diubah suai dalam versi lebih awal Excel, atau jika buku kerja disimpan dalam Excel 2003 atau lebih awal, penghiris tidak boleh digunakan.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sutreeran.BKKMSO\Desktop\TF0000002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Pengarang" refreshedDate="41646.49810960648" createdVersion="5" refreshedVersion="5" minRefreshableVersion="3" recordCount="12">
  <cacheSource type="worksheet">
    <worksheetSource name="Tugasan" r:id="rId2"/>
  </cacheSource>
  <cacheFields count="7">
    <cacheField name="Tugasan" numFmtId="0">
      <sharedItems count="12">
        <s v="Projek 1"/>
        <s v="Projek 2"/>
        <s v="Projek 3"/>
        <s v="Projek 4"/>
        <s v="Projek 5"/>
        <s v="Projek 6"/>
        <s v="Projek 7"/>
        <s v="Projek 8"/>
        <s v="Projek 9"/>
        <s v="Projek 10"/>
        <s v="Projek 11"/>
        <s v="Projek 12"/>
      </sharedItems>
    </cacheField>
    <cacheField name="Kursus" numFmtId="0">
      <sharedItems count="3">
        <s v="Paramedik 1"/>
        <s v="Paramedik 2"/>
        <s v="Paramedik 3"/>
      </sharedItems>
    </cacheField>
    <cacheField name="Pengajar" numFmtId="0">
      <sharedItems count="4">
        <s v="Arno Harteveld"/>
        <s v="Darren Parker"/>
        <s v="Wei Yu"/>
        <s v="Ken Myer"/>
      </sharedItems>
    </cacheField>
    <cacheField name="Bermula pada" numFmtId="14">
      <sharedItems containsSemiMixedTypes="0" containsNonDate="0" containsDate="1" containsString="0" minDate="2011-01-01T00:00:00" maxDate="2013-12-29T00:00:00" count="41">
        <d v="2013-12-08T00:00:00"/>
        <d v="2013-12-18T00:00:00"/>
        <d v="2013-12-23T00:00:00"/>
        <d v="2013-11-08T00:00:00"/>
        <d v="2013-12-13T00:00:00"/>
        <d v="2013-12-04T00:00:00"/>
        <d v="2013-12-16T00:00:00"/>
        <d v="2013-12-28T00:00:00"/>
        <d v="2013-11-18T00:00:00"/>
        <d v="2013-12-25T00:00:00"/>
        <d v="2013-12-10T00:00:00"/>
        <d v="2013-12-02T00:00:00" u="1"/>
        <d v="2011-01-09T00:00:00" u="1"/>
        <d v="2013-12-21T00:00:00" u="1"/>
        <d v="2011-01-02T00:00:00" u="1"/>
        <d v="2013-12-14T00:00:00" u="1"/>
        <d v="2011-01-07T00:00:00" u="1"/>
        <d v="2013-11-14T00:00:00" u="1"/>
        <d v="2013-12-19T00:00:00" u="1"/>
        <d v="2013-12-12T00:00:00" u="1"/>
        <d v="2013-11-26T00:00:00" u="1"/>
        <d v="2013-12-05T00:00:00" u="1"/>
        <d v="2011-01-12T00:00:00" u="1"/>
        <d v="2013-12-24T00:00:00" u="1"/>
        <d v="2011-01-05T00:00:00" u="1"/>
        <d v="2013-12-17T00:00:00" u="1"/>
        <d v="2011-01-10T00:00:00" u="1"/>
        <d v="2013-10-31T00:00:00" u="1"/>
        <d v="2011-01-03T00:00:00" u="1"/>
        <d v="2013-11-10T00:00:00" u="1"/>
        <d v="2013-12-15T00:00:00" u="1"/>
        <d v="2011-01-08T00:00:00" u="1"/>
        <d v="2013-12-20T00:00:00" u="1"/>
        <d v="2011-01-01T00:00:00" u="1"/>
        <d v="2013-12-06T00:00:00" u="1"/>
        <d v="2011-01-06T00:00:00" u="1"/>
        <d v="2011-01-11T00:00:00" u="1"/>
        <d v="2011-01-04T00:00:00" u="1"/>
        <d v="2013-11-30T00:00:00" u="1"/>
        <d v="2013-11-04T00:00:00" u="1"/>
        <d v="2013-12-09T00:00:00" u="1"/>
      </sharedItems>
    </cacheField>
    <cacheField name="Hantar pada" numFmtId="14">
      <sharedItems containsSemiMixedTypes="0" containsNonDate="0" containsDate="1" containsString="0" minDate="2013-11-04T00:00:00" maxDate="2014-04-23T00:00:00" count="62">
        <d v="2013-12-23T00:00:00"/>
        <d v="2014-01-02T00:00:00"/>
        <d v="2014-01-22T00:00:00"/>
        <d v="2014-02-26T00:00:00"/>
        <d v="2014-02-01T00:00:00"/>
        <d v="2014-02-21T00:00:00"/>
        <d v="2014-03-03T00:00:00"/>
        <d v="2014-03-13T00:00:00"/>
        <d v="2014-03-23T00:00:00"/>
        <d v="2014-04-02T00:00:00"/>
        <d v="2014-04-12T00:00:00"/>
        <d v="2014-04-22T00:00:00"/>
        <d v="2014-02-02T00:00:00" u="1"/>
        <d v="2014-01-16T00:00:00" u="1"/>
        <d v="2014-03-07T00:00:00" u="1"/>
        <d v="2013-12-14T00:00:00" u="1"/>
        <d v="2014-01-28T00:00:00" u="1"/>
        <d v="2014-03-19T00:00:00" u="1"/>
        <d v="2013-12-07T00:00:00" u="1"/>
        <d v="2013-11-14T00:00:00" u="1"/>
        <d v="2014-01-14T00:00:00" u="1"/>
        <d v="2014-03-05T00:00:00" u="1"/>
        <d v="2013-12-19T00:00:00" u="1"/>
        <d v="2013-11-07T00:00:00" u="1"/>
        <d v="2014-02-12T00:00:00" u="1"/>
        <d v="2014-01-26T00:00:00" u="1"/>
        <d v="2014-02-05T00:00:00" u="1"/>
        <d v="2013-12-24T00:00:00" u="1"/>
        <d v="2014-03-29T00:00:00" u="1"/>
        <d v="2013-12-17T00:00:00" u="1"/>
        <d v="2014-02-17T00:00:00" u="1"/>
        <d v="2014-04-08T00:00:00" u="1"/>
        <d v="2013-11-24T00:00:00" u="1"/>
        <d v="2014-01-24T00:00:00" u="1"/>
        <d v="2014-03-15T00:00:00" u="1"/>
        <d v="2013-12-29T00:00:00" u="1"/>
        <d v="2013-11-17T00:00:00" u="1"/>
        <d v="2014-02-22T00:00:00" u="1"/>
        <d v="2013-12-15T00:00:00" u="1"/>
        <d v="2014-02-15T00:00:00" u="1"/>
        <d v="2014-01-03T00:00:00" u="1"/>
        <d v="2014-02-27T00:00:00" u="1"/>
        <d v="2014-04-18T00:00:00" u="1"/>
        <d v="2014-03-25T00:00:00" u="1"/>
        <d v="2014-01-08T00:00:00" u="1"/>
        <d v="2014-02-13T00:00:00" u="1"/>
        <d v="2014-04-04T00:00:00" u="1"/>
        <d v="2013-12-25T00:00:00" u="1"/>
        <d v="2014-02-25T00:00:00" u="1"/>
        <d v="2014-01-13T00:00:00" u="1"/>
        <d v="2014-03-04T00:00:00" u="1"/>
        <d v="2014-02-18T00:00:00" u="1"/>
        <d v="2014-01-06T00:00:00" u="1"/>
        <d v="2013-12-04T00:00:00" u="1"/>
        <d v="2014-01-18T00:00:00" u="1"/>
        <d v="2014-03-09T00:00:00" u="1"/>
        <d v="2014-02-23T00:00:00" u="1"/>
        <d v="2014-04-14T00:00:00" u="1"/>
        <d v="2014-01-11T00:00:00" u="1"/>
        <d v="2013-11-04T00:00:00" u="1"/>
        <d v="2014-01-23T00:00:00" u="1"/>
        <d v="2014-03-14T00:00:00" u="1"/>
      </sharedItems>
    </cacheField>
    <cacheField name="Kemajuan" numFmtId="0">
      <sharedItems containsSemiMixedTypes="0" containsString="0" containsNumber="1" minValue="0.1" maxValue="1" count="11">
        <n v="1"/>
        <n v="0.1"/>
        <n v="0.8"/>
        <n v="0.2"/>
        <n v="0.5"/>
        <n v="0.3"/>
        <n v="0.35"/>
        <n v="0.4"/>
        <n v="0.75"/>
        <n v="0.55000000000000004"/>
        <n v="0.6"/>
      </sharedItems>
    </cacheField>
    <cacheField name="Peratus" numFmtId="9">
      <sharedItems containsSemiMixedTypes="0" containsString="0" containsNumber="1" minValue="0.1" maxValue="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9"/>
    <x v="4"/>
    <n v="0.5"/>
  </r>
  <r>
    <x v="10"/>
    <x v="1"/>
    <x v="2"/>
    <x v="9"/>
    <x v="10"/>
    <x v="9"/>
    <n v="0.55000000000000004"/>
  </r>
  <r>
    <x v="11"/>
    <x v="2"/>
    <x v="0"/>
    <x v="10"/>
    <x v="11"/>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JadualPangsiTugasan" cacheId="8" applyNumberFormats="0" applyBorderFormats="0" applyFontFormats="0" applyPatternFormats="0" applyAlignmentFormats="0" applyWidthHeightFormats="1" dataCaption="Values" updatedVersion="5" minRefreshableVersion="3" showDrill="0" rowGrandTotals="0" colGrandTotals="0" fieldPrintTitles="1" itemPrintTitles="1" mergeItem="1" createdVersion="4" indent="0" compact="0" compactData="0" multipleFieldFilters="0" chartFormat="2">
  <location ref="B4:G16"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3"/>
        <item x="2"/>
      </items>
    </pivotField>
    <pivotField axis="axisRow" compact="0" numFmtId="14" outline="0" showAll="0" defaultSubtotal="0">
      <items count="41">
        <item m="1" x="33"/>
        <item m="1" x="14"/>
        <item m="1" x="28"/>
        <item m="1" x="37"/>
        <item m="1" x="24"/>
        <item m="1" x="35"/>
        <item m="1" x="16"/>
        <item m="1" x="31"/>
        <item m="1" x="12"/>
        <item m="1" x="26"/>
        <item m="1" x="36"/>
        <item m="1" x="22"/>
        <item m="1" x="38"/>
        <item x="10"/>
        <item m="1" x="30"/>
        <item m="1" x="27"/>
        <item m="1" x="21"/>
        <item m="1" x="20"/>
        <item x="0"/>
        <item m="1" x="32"/>
        <item m="1" x="29"/>
        <item m="1" x="25"/>
        <item m="1" x="11"/>
        <item x="5"/>
        <item m="1" x="15"/>
        <item m="1" x="18"/>
        <item m="1" x="39"/>
        <item m="1" x="40"/>
        <item m="1" x="19"/>
        <item m="1" x="23"/>
        <item m="1" x="17"/>
        <item m="1" x="13"/>
        <item m="1" x="34"/>
        <item x="1"/>
        <item x="2"/>
        <item x="3"/>
        <item x="4"/>
        <item x="6"/>
        <item x="7"/>
        <item x="8"/>
        <item x="9"/>
      </items>
    </pivotField>
    <pivotField axis="axisRow" compact="0" numFmtId="14" outline="0" showAll="0" defaultSubtotal="0">
      <items count="62">
        <item m="1" x="59"/>
        <item m="1" x="19"/>
        <item m="1" x="53"/>
        <item m="1" x="15"/>
        <item m="1" x="40"/>
        <item m="1" x="44"/>
        <item m="1" x="49"/>
        <item m="1" x="60"/>
        <item m="1" x="12"/>
        <item m="1" x="24"/>
        <item m="1" x="37"/>
        <item m="1" x="50"/>
        <item m="1" x="23"/>
        <item m="1" x="36"/>
        <item m="1" x="18"/>
        <item m="1" x="58"/>
        <item m="1" x="29"/>
        <item m="1" x="52"/>
        <item m="1" x="13"/>
        <item m="1" x="25"/>
        <item m="1" x="26"/>
        <item m="1" x="39"/>
        <item m="1" x="48"/>
        <item m="1" x="14"/>
        <item m="1" x="32"/>
        <item m="1" x="54"/>
        <item m="1" x="27"/>
        <item m="1" x="61"/>
        <item m="1" x="38"/>
        <item m="1" x="47"/>
        <item m="1" x="20"/>
        <item m="1" x="51"/>
        <item m="1" x="33"/>
        <item m="1" x="45"/>
        <item m="1" x="56"/>
        <item m="1" x="21"/>
        <item m="1" x="34"/>
        <item m="1" x="43"/>
        <item m="1" x="46"/>
        <item m="1" x="57"/>
        <item m="1" x="22"/>
        <item m="1" x="35"/>
        <item m="1" x="16"/>
        <item m="1" x="30"/>
        <item m="1" x="41"/>
        <item m="1" x="55"/>
        <item m="1" x="17"/>
        <item m="1" x="28"/>
        <item m="1" x="31"/>
        <item m="1" x="42"/>
        <item x="0"/>
        <item x="1"/>
        <item x="2"/>
        <item x="3"/>
        <item x="4"/>
        <item x="5"/>
        <item x="6"/>
        <item x="7"/>
        <item x="8"/>
        <item x="9"/>
        <item x="10"/>
        <item x="11"/>
      </items>
    </pivotField>
    <pivotField axis="axisRow" compact="0" numFmtId="9" outline="0" showAll="0" defaultSubtotal="0">
      <items count="11">
        <item x="1"/>
        <item x="3"/>
        <item x="5"/>
        <item x="6"/>
        <item x="7"/>
        <item x="4"/>
        <item x="9"/>
        <item x="10"/>
        <item x="8"/>
        <item x="2"/>
        <item x="0"/>
      </items>
    </pivotField>
    <pivotField compact="0" numFmtId="9" outline="0" showAll="0" defaultSubtotal="0"/>
  </pivotFields>
  <rowFields count="6">
    <field x="2"/>
    <field x="1"/>
    <field x="0"/>
    <field x="3"/>
    <field x="4"/>
    <field x="5"/>
  </rowFields>
  <rowItems count="12">
    <i>
      <x/>
      <x/>
      <x/>
      <x v="18"/>
      <x v="50"/>
      <x v="10"/>
    </i>
    <i r="2">
      <x v="7"/>
      <x v="36"/>
      <x v="54"/>
      <x v="5"/>
    </i>
    <i r="2">
      <x v="11"/>
      <x v="38"/>
      <x v="58"/>
      <x v="8"/>
    </i>
    <i r="1">
      <x v="2"/>
      <x v="3"/>
      <x v="13"/>
      <x v="61"/>
      <x v="7"/>
    </i>
    <i>
      <x v="1"/>
      <x/>
      <x v="4"/>
      <x v="33"/>
      <x v="51"/>
      <x/>
    </i>
    <i r="2">
      <x v="5"/>
      <x v="34"/>
      <x v="52"/>
      <x v="9"/>
    </i>
    <i r="2">
      <x v="8"/>
      <x v="23"/>
      <x v="55"/>
      <x v="2"/>
    </i>
    <i>
      <x v="2"/>
      <x/>
      <x v="10"/>
      <x v="38"/>
      <x v="57"/>
      <x v="4"/>
    </i>
    <i r="1">
      <x v="1"/>
      <x v="1"/>
      <x v="39"/>
      <x v="59"/>
      <x v="5"/>
    </i>
    <i>
      <x v="3"/>
      <x/>
      <x v="6"/>
      <x v="35"/>
      <x v="53"/>
      <x v="1"/>
    </i>
    <i r="2">
      <x v="9"/>
      <x v="37"/>
      <x v="56"/>
      <x v="3"/>
    </i>
    <i r="1">
      <x v="1"/>
      <x v="2"/>
      <x v="40"/>
      <x v="60"/>
      <x v="6"/>
    </i>
  </rowItems>
  <colItems count="1">
    <i/>
  </colItems>
  <formats count="1">
    <format dxfId="1">
      <pivotArea type="all" dataOnly="0" outline="0" fieldPosition="0"/>
    </format>
  </formats>
  <pivotTableStyleInfo name="Butiran Tugasan" showRowHeaders="1" showColHeaders="1" showRowStripes="0" showColStripes="0" showLastColumn="1"/>
  <extLst>
    <ext xmlns:x14="http://schemas.microsoft.com/office/spreadsheetml/2009/9/main" uri="{962EF5D1-5CA2-4c93-8EF4-DBF5C05439D2}">
      <x14:pivotTableDefinition xmlns:xm="http://schemas.microsoft.com/office/excel/2006/main" altText="Jadual Pangsi Butiran Tugasan" altTextSummary="Butiran tugasan dikumpul mengikut Pengajar, kemudian mengikut Kursus._x000a_"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Penghiris_Tugasan" sourceName="Tugasan">
  <pivotTables>
    <pivotTable tabId="3" name="JadualPangsiTugasan"/>
  </pivotTables>
  <data>
    <tabular pivotCacheId="2">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Penghiris_Kursus" sourceName="Kursus">
  <pivotTables>
    <pivotTable tabId="3" name="JadualPangsiTugasan"/>
  </pivotTables>
  <data>
    <tabular pivotCacheId="2">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Penghiris_Bermula_pada" sourceName="Bermula pada">
  <pivotTables>
    <pivotTable tabId="3" name="JadualPangsiTugasan"/>
  </pivotTables>
  <data>
    <tabular pivotCacheId="2">
      <items count="41">
        <i x="3" s="1"/>
        <i x="8" s="1"/>
        <i x="5" s="1"/>
        <i x="0" s="1"/>
        <i x="10" s="1"/>
        <i x="4" s="1"/>
        <i x="6" s="1"/>
        <i x="1" s="1"/>
        <i x="2" s="1"/>
        <i x="9" s="1"/>
        <i x="7" s="1"/>
        <i x="33" s="1" nd="1"/>
        <i x="14" s="1" nd="1"/>
        <i x="28" s="1" nd="1"/>
        <i x="37" s="1" nd="1"/>
        <i x="24" s="1" nd="1"/>
        <i x="35" s="1" nd="1"/>
        <i x="16" s="1" nd="1"/>
        <i x="31" s="1" nd="1"/>
        <i x="12" s="1" nd="1"/>
        <i x="26" s="1" nd="1"/>
        <i x="36" s="1" nd="1"/>
        <i x="22" s="1" nd="1"/>
        <i x="27" s="1" nd="1"/>
        <i x="39" s="1" nd="1"/>
        <i x="29" s="1" nd="1"/>
        <i x="17" s="1" nd="1"/>
        <i x="20" s="1" nd="1"/>
        <i x="38" s="1" nd="1"/>
        <i x="11" s="1" nd="1"/>
        <i x="21" s="1" nd="1"/>
        <i x="34" s="1" nd="1"/>
        <i x="40" s="1" nd="1"/>
        <i x="19" s="1" nd="1"/>
        <i x="15" s="1" nd="1"/>
        <i x="30" s="1" nd="1"/>
        <i x="25" s="1" nd="1"/>
        <i x="18" s="1" nd="1"/>
        <i x="32" s="1" nd="1"/>
        <i x="13" s="1" nd="1"/>
        <i x="23"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Penghiris_Hantar_pada" sourceName="Hantar pada">
  <pivotTables>
    <pivotTable tabId="3" name="JadualPangsiTugasan"/>
  </pivotTables>
  <data>
    <tabular pivotCacheId="2">
      <items count="62">
        <i x="0" s="1"/>
        <i x="1" s="1"/>
        <i x="2" s="1"/>
        <i x="4" s="1"/>
        <i x="5" s="1"/>
        <i x="3" s="1"/>
        <i x="6" s="1"/>
        <i x="7" s="1"/>
        <i x="8" s="1"/>
        <i x="9" s="1"/>
        <i x="10" s="1"/>
        <i x="11" s="1"/>
        <i x="59" s="1" nd="1"/>
        <i x="23" s="1" nd="1"/>
        <i x="19" s="1" nd="1"/>
        <i x="36" s="1" nd="1"/>
        <i x="32" s="1" nd="1"/>
        <i x="53" s="1" nd="1"/>
        <i x="18" s="1" nd="1"/>
        <i x="15" s="1" nd="1"/>
        <i x="38" s="1" nd="1"/>
        <i x="29" s="1" nd="1"/>
        <i x="22" s="1" nd="1"/>
        <i x="27" s="1" nd="1"/>
        <i x="47" s="1" nd="1"/>
        <i x="35" s="1" nd="1"/>
        <i x="40" s="1" nd="1"/>
        <i x="52" s="1" nd="1"/>
        <i x="44" s="1" nd="1"/>
        <i x="58" s="1" nd="1"/>
        <i x="49" s="1" nd="1"/>
        <i x="20" s="1" nd="1"/>
        <i x="13" s="1" nd="1"/>
        <i x="54" s="1" nd="1"/>
        <i x="60" s="1" nd="1"/>
        <i x="33" s="1" nd="1"/>
        <i x="25" s="1" nd="1"/>
        <i x="16" s="1" nd="1"/>
        <i x="12" s="1" nd="1"/>
        <i x="26" s="1" nd="1"/>
        <i x="24" s="1" nd="1"/>
        <i x="45" s="1" nd="1"/>
        <i x="39" s="1" nd="1"/>
        <i x="30" s="1" nd="1"/>
        <i x="51" s="1" nd="1"/>
        <i x="37" s="1" nd="1"/>
        <i x="56" s="1" nd="1"/>
        <i x="48" s="1" nd="1"/>
        <i x="41" s="1" nd="1"/>
        <i x="50" s="1" nd="1"/>
        <i x="21" s="1" nd="1"/>
        <i x="14" s="1" nd="1"/>
        <i x="55" s="1" nd="1"/>
        <i x="61" s="1" nd="1"/>
        <i x="34" s="1" nd="1"/>
        <i x="17" s="1" nd="1"/>
        <i x="43" s="1" nd="1"/>
        <i x="28" s="1" nd="1"/>
        <i x="46" s="1" nd="1"/>
        <i x="31" s="1" nd="1"/>
        <i x="57" s="1" nd="1"/>
        <i x="4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Penghiris_Kemajuan" sourceName="Kemajuan">
  <pivotTables>
    <pivotTable tabId="3" name="JadualPangsiTugasan"/>
  </pivotTables>
  <data>
    <tabular pivotCacheId="2">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ugasan" cache="Penghiris_Tugasan" caption="Tugasan" rowHeight="209550"/>
  <slicer name="Kursus" cache="Penghiris_Kursus" caption="Kursus" rowHeight="209550"/>
  <slicer name="Bermula pada" cache="Penghiris_Bermula_pada" caption="Bermula pada" rowHeight="209550"/>
  <slicer name="Hantar pada" cache="Penghiris_Hantar_pada" caption="Hantar pada" rowHeight="209550"/>
  <slicer name="Kemajuan" cache="Penghiris_Kemajuan" caption="Kemajuan" rowHeight="209550"/>
</slicers>
</file>

<file path=xl/tables/table1.xml><?xml version="1.0" encoding="utf-8"?>
<table xmlns="http://schemas.openxmlformats.org/spreadsheetml/2006/main" id="2" name="Tugasan" displayName="Tugasan" ref="B7:H19" totalsRowShown="0" headerRowDxfId="10" dataDxfId="9">
  <autoFilter ref="B7:H19"/>
  <tableColumns count="7">
    <tableColumn id="2" name="Tugasan" dataDxfId="8"/>
    <tableColumn id="1" name="Kursus" dataDxfId="7"/>
    <tableColumn id="6" name="Pengajar" dataDxfId="6"/>
    <tableColumn id="4" name="Bermula pada" dataDxfId="5"/>
    <tableColumn id="3" name="Hantar pada" dataDxfId="4">
      <calculatedColumnFormula>TODAY()+(ROW(A1)*10)-25</calculatedColumnFormula>
    </tableColumn>
    <tableColumn id="5" name="Kemajuan" dataDxfId="3">
      <calculatedColumnFormula>Tugasan[[#This Row],[Peratus]]</calculatedColumnFormula>
    </tableColumn>
    <tableColumn id="7" name="Peratus" dataDxfId="2"/>
  </tableColumns>
  <tableStyleInfo name="Jadual Tugasan" showFirstColumn="0" showLastColumn="0" showRowStripes="1" showColumnStripes="0"/>
  <extLst>
    <ext xmlns:x14="http://schemas.microsoft.com/office/spreadsheetml/2009/9/main" uri="{504A1905-F514-4f6f-8877-14C23A59335A}">
      <x14:table altText="Tugasan" altTextSummary="Senarai tugasan, kursus, arahan, Mula pada, Hantar pada, Bar kemajuan dan peratusan selesai."/>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I230"/>
  <sheetViews>
    <sheetView showGridLines="0" tabSelected="1" zoomScaleNormal="100" zoomScaleSheetLayoutView="115" workbookViewId="0"/>
  </sheetViews>
  <sheetFormatPr defaultRowHeight="17.25" customHeight="1" x14ac:dyDescent="0.2"/>
  <cols>
    <col min="1" max="1" width="2.5703125" customWidth="1"/>
    <col min="2" max="2" width="47.42578125" style="49" customWidth="1"/>
    <col min="3" max="3" width="24.85546875" style="49" customWidth="1"/>
    <col min="4" max="4" width="22.42578125" style="49" customWidth="1"/>
    <col min="5" max="5" width="20.28515625" customWidth="1"/>
    <col min="6" max="6" width="16.140625" customWidth="1"/>
    <col min="7" max="7" width="13.28515625" customWidth="1"/>
    <col min="8" max="8" width="11" style="48" customWidth="1"/>
    <col min="9" max="9" width="2.5703125" customWidth="1"/>
    <col min="10" max="10" width="3.7109375" customWidth="1"/>
  </cols>
  <sheetData>
    <row r="1" spans="1:9" ht="37.5" customHeight="1" x14ac:dyDescent="0.55000000000000004">
      <c r="A1" s="1"/>
      <c r="B1" s="23" t="s">
        <v>7</v>
      </c>
      <c r="C1" s="3"/>
      <c r="D1" s="2"/>
      <c r="E1" s="2"/>
      <c r="F1" s="6" t="b">
        <v>0</v>
      </c>
      <c r="G1" s="44" t="s">
        <v>34</v>
      </c>
      <c r="H1" s="44"/>
      <c r="I1" s="28"/>
    </row>
    <row r="2" spans="1:9" ht="19.5" customHeight="1" x14ac:dyDescent="0.2">
      <c r="A2" s="1"/>
      <c r="B2" s="4"/>
      <c r="C2" s="43" t="s">
        <v>8</v>
      </c>
      <c r="D2" s="43"/>
      <c r="E2" s="43"/>
      <c r="F2" s="25" t="s">
        <v>0</v>
      </c>
      <c r="G2" s="26" t="s">
        <v>1</v>
      </c>
      <c r="H2" s="27">
        <v>0.99</v>
      </c>
      <c r="I2" s="1"/>
    </row>
    <row r="3" spans="1:9" ht="14.25" customHeight="1" x14ac:dyDescent="0.2">
      <c r="A3" s="1"/>
      <c r="B3" s="4"/>
      <c r="C3" s="36"/>
      <c r="D3" s="36"/>
      <c r="E3" s="36"/>
      <c r="F3" s="29"/>
      <c r="G3" s="29"/>
      <c r="H3" s="29"/>
      <c r="I3" s="1"/>
    </row>
    <row r="4" spans="1:9" ht="12" customHeight="1" x14ac:dyDescent="0.2">
      <c r="B4"/>
      <c r="C4"/>
      <c r="D4"/>
      <c r="H4"/>
    </row>
    <row r="5" spans="1:9" ht="17.25" customHeight="1" x14ac:dyDescent="0.2">
      <c r="B5" s="34" t="s">
        <v>9</v>
      </c>
      <c r="C5" s="35">
        <v>2</v>
      </c>
      <c r="D5" s="35" t="s">
        <v>36</v>
      </c>
      <c r="E5" s="24"/>
      <c r="H5"/>
    </row>
    <row r="6" spans="1:9" ht="13.5" customHeight="1" x14ac:dyDescent="0.2">
      <c r="B6"/>
      <c r="C6"/>
      <c r="D6"/>
      <c r="H6"/>
    </row>
    <row r="7" spans="1:9" ht="24" customHeight="1" x14ac:dyDescent="0.2">
      <c r="B7" s="10" t="s">
        <v>10</v>
      </c>
      <c r="C7" s="10" t="s">
        <v>11</v>
      </c>
      <c r="D7" s="10" t="s">
        <v>12</v>
      </c>
      <c r="E7" s="10" t="s">
        <v>13</v>
      </c>
      <c r="F7" s="10" t="s">
        <v>14</v>
      </c>
      <c r="G7" s="10" t="s">
        <v>15</v>
      </c>
      <c r="H7" s="10" t="s">
        <v>16</v>
      </c>
    </row>
    <row r="8" spans="1:9" ht="17.25" customHeight="1" x14ac:dyDescent="0.2">
      <c r="B8" s="30" t="s">
        <v>17</v>
      </c>
      <c r="C8" s="30" t="s">
        <v>29</v>
      </c>
      <c r="D8" s="30" t="s">
        <v>2</v>
      </c>
      <c r="E8" s="31">
        <f ca="1">TODAY()-30</f>
        <v>41616</v>
      </c>
      <c r="F8" s="31">
        <f ca="1">TODAY()+(ROW(A1)*10)-25</f>
        <v>41631</v>
      </c>
      <c r="G8" s="32">
        <f>Tugasan[[#This Row],[Peratus]]</f>
        <v>1</v>
      </c>
      <c r="H8" s="33">
        <v>1</v>
      </c>
    </row>
    <row r="9" spans="1:9" ht="17.25" customHeight="1" x14ac:dyDescent="0.2">
      <c r="B9" t="s">
        <v>18</v>
      </c>
      <c r="C9" t="s">
        <v>29</v>
      </c>
      <c r="D9" t="s">
        <v>3</v>
      </c>
      <c r="E9" s="20">
        <f ca="1">TODAY()-20</f>
        <v>41626</v>
      </c>
      <c r="F9" s="20">
        <f ca="1">TODAY()+(ROW(A2)*10)-25</f>
        <v>41641</v>
      </c>
      <c r="G9">
        <f>Tugasan[[#This Row],[Peratus]]</f>
        <v>0.1</v>
      </c>
      <c r="H9" s="22">
        <v>0.1</v>
      </c>
    </row>
    <row r="10" spans="1:9" ht="17.25" customHeight="1" x14ac:dyDescent="0.2">
      <c r="B10" s="19" t="s">
        <v>19</v>
      </c>
      <c r="C10" s="19" t="s">
        <v>29</v>
      </c>
      <c r="D10" s="19" t="s">
        <v>3</v>
      </c>
      <c r="E10" s="20">
        <f ca="1">TODAY()-15</f>
        <v>41631</v>
      </c>
      <c r="F10" s="20">
        <f t="shared" ref="F10:F19" ca="1" si="0">TODAY()+(ROW(A4)*10)-25</f>
        <v>41661</v>
      </c>
      <c r="G10" s="21">
        <f>Tugasan[[#This Row],[Peratus]]</f>
        <v>0.8</v>
      </c>
      <c r="H10" s="22">
        <v>0.8</v>
      </c>
    </row>
    <row r="11" spans="1:9" ht="17.25" customHeight="1" x14ac:dyDescent="0.2">
      <c r="B11" s="19" t="s">
        <v>20</v>
      </c>
      <c r="C11" s="19" t="s">
        <v>29</v>
      </c>
      <c r="D11" s="19" t="s">
        <v>4</v>
      </c>
      <c r="E11" s="20">
        <f ca="1">TODAY()-60</f>
        <v>41586</v>
      </c>
      <c r="F11" s="20">
        <f ca="1">TODAY()+(ROW(A7)*10)-20</f>
        <v>41696</v>
      </c>
      <c r="G11" s="21">
        <f>Tugasan[[#This Row],[Peratus]]</f>
        <v>0.2</v>
      </c>
      <c r="H11" s="22">
        <v>0.2</v>
      </c>
    </row>
    <row r="12" spans="1:9" ht="17.25" customHeight="1" x14ac:dyDescent="0.2">
      <c r="B12" s="19" t="s">
        <v>21</v>
      </c>
      <c r="C12" s="19" t="s">
        <v>29</v>
      </c>
      <c r="D12" s="19" t="s">
        <v>2</v>
      </c>
      <c r="E12" s="20">
        <f ca="1">TODAY()-25</f>
        <v>41621</v>
      </c>
      <c r="F12" s="20">
        <f ca="1">TODAY()+(ROW(A5)*10)-25</f>
        <v>41671</v>
      </c>
      <c r="G12" s="21">
        <f>Tugasan[[#This Row],[Peratus]]</f>
        <v>0.5</v>
      </c>
      <c r="H12" s="22">
        <v>0.5</v>
      </c>
    </row>
    <row r="13" spans="1:9" ht="17.25" customHeight="1" x14ac:dyDescent="0.2">
      <c r="B13" s="19" t="s">
        <v>22</v>
      </c>
      <c r="C13" s="19" t="s">
        <v>29</v>
      </c>
      <c r="D13" s="19" t="s">
        <v>3</v>
      </c>
      <c r="E13" s="20">
        <f ca="1">TODAY()-34</f>
        <v>41612</v>
      </c>
      <c r="F13" s="20">
        <f t="shared" ca="1" si="0"/>
        <v>41691</v>
      </c>
      <c r="G13" s="21">
        <f>Tugasan[[#This Row],[Peratus]]</f>
        <v>0.3</v>
      </c>
      <c r="H13" s="22">
        <v>0.3</v>
      </c>
    </row>
    <row r="14" spans="1:9" ht="17.25" customHeight="1" x14ac:dyDescent="0.2">
      <c r="B14" s="19" t="s">
        <v>23</v>
      </c>
      <c r="C14" s="19" t="s">
        <v>29</v>
      </c>
      <c r="D14" s="19" t="s">
        <v>4</v>
      </c>
      <c r="E14" s="20">
        <f ca="1">TODAY()-22</f>
        <v>41624</v>
      </c>
      <c r="F14" s="20">
        <f t="shared" ca="1" si="0"/>
        <v>41701</v>
      </c>
      <c r="G14" s="21">
        <f>Tugasan[[#This Row],[Peratus]]</f>
        <v>0.35</v>
      </c>
      <c r="H14" s="22">
        <v>0.35</v>
      </c>
    </row>
    <row r="15" spans="1:9" ht="17.25" customHeight="1" x14ac:dyDescent="0.2">
      <c r="B15" s="19" t="s">
        <v>24</v>
      </c>
      <c r="C15" s="19" t="s">
        <v>29</v>
      </c>
      <c r="D15" s="19" t="s">
        <v>5</v>
      </c>
      <c r="E15" s="20">
        <f ca="1">TODAY()-10</f>
        <v>41636</v>
      </c>
      <c r="F15" s="20">
        <f t="shared" ca="1" si="0"/>
        <v>41711</v>
      </c>
      <c r="G15" s="21">
        <f>Tugasan[[#This Row],[Peratus]]</f>
        <v>0.4</v>
      </c>
      <c r="H15" s="22">
        <v>0.4</v>
      </c>
    </row>
    <row r="16" spans="1:9" ht="17.25" customHeight="1" x14ac:dyDescent="0.2">
      <c r="B16" s="19" t="s">
        <v>25</v>
      </c>
      <c r="C16" s="19" t="s">
        <v>29</v>
      </c>
      <c r="D16" s="19" t="s">
        <v>2</v>
      </c>
      <c r="E16" s="20">
        <f ca="1">TODAY()-10</f>
        <v>41636</v>
      </c>
      <c r="F16" s="20">
        <f t="shared" ca="1" si="0"/>
        <v>41721</v>
      </c>
      <c r="G16" s="21">
        <f>Tugasan[[#This Row],[Peratus]]</f>
        <v>0.75</v>
      </c>
      <c r="H16" s="22">
        <v>0.75</v>
      </c>
    </row>
    <row r="17" spans="2:8" ht="17.25" customHeight="1" x14ac:dyDescent="0.2">
      <c r="B17" s="19" t="s">
        <v>26</v>
      </c>
      <c r="C17" s="19" t="s">
        <v>30</v>
      </c>
      <c r="D17" s="19" t="s">
        <v>5</v>
      </c>
      <c r="E17" s="20">
        <f ca="1">TODAY()-50</f>
        <v>41596</v>
      </c>
      <c r="F17" s="20">
        <f t="shared" ca="1" si="0"/>
        <v>41731</v>
      </c>
      <c r="G17" s="21">
        <f>Tugasan[[#This Row],[Peratus]]</f>
        <v>0.5</v>
      </c>
      <c r="H17" s="22">
        <v>0.5</v>
      </c>
    </row>
    <row r="18" spans="2:8" ht="17.25" customHeight="1" x14ac:dyDescent="0.2">
      <c r="B18" s="19" t="s">
        <v>27</v>
      </c>
      <c r="C18" s="19" t="s">
        <v>30</v>
      </c>
      <c r="D18" s="19" t="s">
        <v>4</v>
      </c>
      <c r="E18" s="20">
        <f ca="1">TODAY()-13</f>
        <v>41633</v>
      </c>
      <c r="F18" s="20">
        <f t="shared" ca="1" si="0"/>
        <v>41741</v>
      </c>
      <c r="G18" s="21">
        <f>Tugasan[[#This Row],[Peratus]]</f>
        <v>0.55000000000000004</v>
      </c>
      <c r="H18" s="22">
        <v>0.55000000000000004</v>
      </c>
    </row>
    <row r="19" spans="2:8" ht="17.25" customHeight="1" x14ac:dyDescent="0.2">
      <c r="B19" s="19" t="s">
        <v>28</v>
      </c>
      <c r="C19" s="19" t="s">
        <v>31</v>
      </c>
      <c r="D19" s="19" t="s">
        <v>2</v>
      </c>
      <c r="E19" s="20">
        <f ca="1">TODAY()-28</f>
        <v>41618</v>
      </c>
      <c r="F19" s="20">
        <f t="shared" ca="1" si="0"/>
        <v>41751</v>
      </c>
      <c r="G19" s="21">
        <f>Tugasan[[#This Row],[Peratus]]</f>
        <v>0.6</v>
      </c>
      <c r="H19" s="22">
        <v>0.6</v>
      </c>
    </row>
    <row r="20" spans="2:8" ht="17.25" customHeight="1" x14ac:dyDescent="0.2">
      <c r="E20" s="41"/>
      <c r="F20" s="41"/>
    </row>
    <row r="21" spans="2:8" ht="17.25" customHeight="1" x14ac:dyDescent="0.2">
      <c r="E21" s="41"/>
      <c r="F21" s="41"/>
    </row>
    <row r="22" spans="2:8" ht="17.25" customHeight="1" x14ac:dyDescent="0.2">
      <c r="E22" s="41"/>
      <c r="F22" s="41"/>
    </row>
    <row r="23" spans="2:8" ht="17.25" customHeight="1" x14ac:dyDescent="0.2">
      <c r="E23" s="41"/>
      <c r="F23" s="41"/>
    </row>
    <row r="24" spans="2:8" ht="17.25" customHeight="1" x14ac:dyDescent="0.2">
      <c r="E24" s="41"/>
      <c r="F24" s="41"/>
    </row>
    <row r="25" spans="2:8" ht="17.25" customHeight="1" x14ac:dyDescent="0.2">
      <c r="E25" s="41"/>
      <c r="F25" s="41"/>
    </row>
    <row r="26" spans="2:8" ht="17.25" customHeight="1" x14ac:dyDescent="0.2">
      <c r="E26" s="41"/>
      <c r="F26" s="41"/>
    </row>
    <row r="27" spans="2:8" ht="17.25" customHeight="1" x14ac:dyDescent="0.2">
      <c r="E27" s="41"/>
      <c r="F27" s="41"/>
    </row>
    <row r="28" spans="2:8" ht="17.25" customHeight="1" x14ac:dyDescent="0.2">
      <c r="E28" s="41"/>
      <c r="F28" s="41"/>
    </row>
    <row r="29" spans="2:8" ht="17.25" customHeight="1" x14ac:dyDescent="0.2">
      <c r="E29" s="41"/>
      <c r="F29" s="41"/>
    </row>
    <row r="30" spans="2:8" ht="17.25" customHeight="1" x14ac:dyDescent="0.2">
      <c r="E30" s="41"/>
      <c r="F30" s="41"/>
    </row>
    <row r="31" spans="2:8" ht="17.25" customHeight="1" x14ac:dyDescent="0.2">
      <c r="E31" s="41"/>
      <c r="F31" s="41"/>
    </row>
    <row r="32" spans="2:8" ht="17.25" customHeight="1" x14ac:dyDescent="0.2">
      <c r="E32" s="41"/>
      <c r="F32" s="41"/>
    </row>
    <row r="33" spans="5:6" ht="17.25" customHeight="1" x14ac:dyDescent="0.2">
      <c r="E33" s="41"/>
      <c r="F33" s="41"/>
    </row>
    <row r="34" spans="5:6" ht="17.25" customHeight="1" x14ac:dyDescent="0.2">
      <c r="E34" s="41"/>
      <c r="F34" s="41"/>
    </row>
    <row r="35" spans="5:6" ht="17.25" customHeight="1" x14ac:dyDescent="0.2">
      <c r="E35" s="41"/>
      <c r="F35" s="41"/>
    </row>
    <row r="36" spans="5:6" ht="17.25" customHeight="1" x14ac:dyDescent="0.2">
      <c r="E36" s="41"/>
      <c r="F36" s="41"/>
    </row>
    <row r="37" spans="5:6" ht="17.25" customHeight="1" x14ac:dyDescent="0.2">
      <c r="E37" s="41"/>
      <c r="F37" s="41"/>
    </row>
    <row r="38" spans="5:6" ht="17.25" customHeight="1" x14ac:dyDescent="0.2">
      <c r="E38" s="41"/>
      <c r="F38" s="41"/>
    </row>
    <row r="39" spans="5:6" ht="17.25" customHeight="1" x14ac:dyDescent="0.2">
      <c r="E39" s="41"/>
      <c r="F39" s="41"/>
    </row>
    <row r="40" spans="5:6" ht="17.25" customHeight="1" x14ac:dyDescent="0.2">
      <c r="E40" s="41"/>
      <c r="F40" s="41"/>
    </row>
    <row r="41" spans="5:6" ht="17.25" customHeight="1" x14ac:dyDescent="0.2">
      <c r="E41" s="41"/>
      <c r="F41" s="41"/>
    </row>
    <row r="42" spans="5:6" ht="17.25" customHeight="1" x14ac:dyDescent="0.2">
      <c r="E42" s="41"/>
      <c r="F42" s="41"/>
    </row>
    <row r="43" spans="5:6" ht="17.25" customHeight="1" x14ac:dyDescent="0.2">
      <c r="E43" s="41"/>
      <c r="F43" s="41"/>
    </row>
    <row r="44" spans="5:6" ht="17.25" customHeight="1" x14ac:dyDescent="0.2">
      <c r="E44" s="41"/>
      <c r="F44" s="41"/>
    </row>
    <row r="45" spans="5:6" ht="17.25" customHeight="1" x14ac:dyDescent="0.2">
      <c r="E45" s="41"/>
      <c r="F45" s="41"/>
    </row>
    <row r="46" spans="5:6" ht="17.25" customHeight="1" x14ac:dyDescent="0.2">
      <c r="E46" s="41"/>
      <c r="F46" s="41"/>
    </row>
    <row r="47" spans="5:6" ht="17.25" customHeight="1" x14ac:dyDescent="0.2">
      <c r="E47" s="41"/>
      <c r="F47" s="41"/>
    </row>
    <row r="48" spans="5:6" ht="17.25" customHeight="1" x14ac:dyDescent="0.2">
      <c r="E48" s="41"/>
      <c r="F48" s="41"/>
    </row>
    <row r="49" spans="5:6" ht="17.25" customHeight="1" x14ac:dyDescent="0.2">
      <c r="E49" s="41"/>
      <c r="F49" s="41"/>
    </row>
    <row r="50" spans="5:6" ht="17.25" customHeight="1" x14ac:dyDescent="0.2">
      <c r="E50" s="41"/>
      <c r="F50" s="41"/>
    </row>
    <row r="51" spans="5:6" ht="17.25" customHeight="1" x14ac:dyDescent="0.2">
      <c r="E51" s="41"/>
      <c r="F51" s="41"/>
    </row>
    <row r="52" spans="5:6" ht="17.25" customHeight="1" x14ac:dyDescent="0.2">
      <c r="E52" s="41"/>
      <c r="F52" s="41"/>
    </row>
    <row r="53" spans="5:6" ht="17.25" customHeight="1" x14ac:dyDescent="0.2">
      <c r="E53" s="41"/>
      <c r="F53" s="41"/>
    </row>
    <row r="54" spans="5:6" ht="17.25" customHeight="1" x14ac:dyDescent="0.2">
      <c r="E54" s="41"/>
      <c r="F54" s="41"/>
    </row>
    <row r="55" spans="5:6" ht="17.25" customHeight="1" x14ac:dyDescent="0.2">
      <c r="E55" s="41"/>
      <c r="F55" s="41"/>
    </row>
    <row r="56" spans="5:6" ht="17.25" customHeight="1" x14ac:dyDescent="0.2">
      <c r="E56" s="41"/>
      <c r="F56" s="41"/>
    </row>
    <row r="57" spans="5:6" ht="17.25" customHeight="1" x14ac:dyDescent="0.2">
      <c r="E57" s="41"/>
      <c r="F57" s="41"/>
    </row>
    <row r="58" spans="5:6" ht="17.25" customHeight="1" x14ac:dyDescent="0.2">
      <c r="E58" s="41"/>
      <c r="F58" s="41"/>
    </row>
    <row r="59" spans="5:6" ht="17.25" customHeight="1" x14ac:dyDescent="0.2">
      <c r="E59" s="41"/>
      <c r="F59" s="41"/>
    </row>
    <row r="60" spans="5:6" ht="17.25" customHeight="1" x14ac:dyDescent="0.2">
      <c r="E60" s="41"/>
      <c r="F60" s="41"/>
    </row>
    <row r="61" spans="5:6" ht="17.25" customHeight="1" x14ac:dyDescent="0.2">
      <c r="E61" s="41"/>
      <c r="F61" s="41"/>
    </row>
    <row r="62" spans="5:6" ht="17.25" customHeight="1" x14ac:dyDescent="0.2">
      <c r="E62" s="41"/>
      <c r="F62" s="41"/>
    </row>
    <row r="63" spans="5:6" ht="17.25" customHeight="1" x14ac:dyDescent="0.2">
      <c r="E63" s="41"/>
      <c r="F63" s="41"/>
    </row>
    <row r="64" spans="5:6" ht="17.25" customHeight="1" x14ac:dyDescent="0.2">
      <c r="E64" s="41"/>
      <c r="F64" s="41"/>
    </row>
    <row r="65" spans="5:6" ht="17.25" customHeight="1" x14ac:dyDescent="0.2">
      <c r="E65" s="41"/>
      <c r="F65" s="41"/>
    </row>
    <row r="66" spans="5:6" ht="17.25" customHeight="1" x14ac:dyDescent="0.2">
      <c r="E66" s="41"/>
      <c r="F66" s="41"/>
    </row>
    <row r="67" spans="5:6" ht="17.25" customHeight="1" x14ac:dyDescent="0.2">
      <c r="E67" s="41"/>
      <c r="F67" s="41"/>
    </row>
    <row r="68" spans="5:6" ht="17.25" customHeight="1" x14ac:dyDescent="0.2">
      <c r="E68" s="41"/>
      <c r="F68" s="41"/>
    </row>
    <row r="69" spans="5:6" ht="17.25" customHeight="1" x14ac:dyDescent="0.2">
      <c r="E69" s="41"/>
      <c r="F69" s="41"/>
    </row>
    <row r="70" spans="5:6" ht="17.25" customHeight="1" x14ac:dyDescent="0.2">
      <c r="E70" s="41"/>
      <c r="F70" s="41"/>
    </row>
    <row r="71" spans="5:6" ht="17.25" customHeight="1" x14ac:dyDescent="0.2">
      <c r="E71" s="41"/>
      <c r="F71" s="41"/>
    </row>
    <row r="72" spans="5:6" ht="17.25" customHeight="1" x14ac:dyDescent="0.2">
      <c r="E72" s="41"/>
      <c r="F72" s="41"/>
    </row>
    <row r="73" spans="5:6" ht="17.25" customHeight="1" x14ac:dyDescent="0.2">
      <c r="E73" s="41"/>
      <c r="F73" s="41"/>
    </row>
    <row r="74" spans="5:6" ht="17.25" customHeight="1" x14ac:dyDescent="0.2">
      <c r="E74" s="41"/>
      <c r="F74" s="41"/>
    </row>
    <row r="75" spans="5:6" ht="17.25" customHeight="1" x14ac:dyDescent="0.2">
      <c r="E75" s="41"/>
      <c r="F75" s="41"/>
    </row>
    <row r="76" spans="5:6" ht="17.25" customHeight="1" x14ac:dyDescent="0.2">
      <c r="E76" s="41"/>
      <c r="F76" s="41"/>
    </row>
    <row r="77" spans="5:6" ht="17.25" customHeight="1" x14ac:dyDescent="0.2">
      <c r="E77" s="41"/>
      <c r="F77" s="41"/>
    </row>
    <row r="78" spans="5:6" ht="17.25" customHeight="1" x14ac:dyDescent="0.2">
      <c r="E78" s="41"/>
      <c r="F78" s="41"/>
    </row>
    <row r="79" spans="5:6" ht="17.25" customHeight="1" x14ac:dyDescent="0.2">
      <c r="E79" s="41"/>
      <c r="F79" s="41"/>
    </row>
    <row r="80" spans="5:6" ht="17.25" customHeight="1" x14ac:dyDescent="0.2">
      <c r="E80" s="41"/>
      <c r="F80" s="41"/>
    </row>
    <row r="81" spans="5:6" ht="17.25" customHeight="1" x14ac:dyDescent="0.2">
      <c r="E81" s="41"/>
      <c r="F81" s="41"/>
    </row>
    <row r="82" spans="5:6" ht="17.25" customHeight="1" x14ac:dyDescent="0.2">
      <c r="E82" s="41"/>
      <c r="F82" s="41"/>
    </row>
    <row r="83" spans="5:6" ht="17.25" customHeight="1" x14ac:dyDescent="0.2">
      <c r="E83" s="41"/>
      <c r="F83" s="41"/>
    </row>
    <row r="84" spans="5:6" ht="17.25" customHeight="1" x14ac:dyDescent="0.2">
      <c r="E84" s="41"/>
      <c r="F84" s="41"/>
    </row>
    <row r="85" spans="5:6" ht="17.25" customHeight="1" x14ac:dyDescent="0.2">
      <c r="E85" s="41"/>
      <c r="F85" s="41"/>
    </row>
    <row r="86" spans="5:6" ht="17.25" customHeight="1" x14ac:dyDescent="0.2">
      <c r="E86" s="41"/>
      <c r="F86" s="41"/>
    </row>
    <row r="87" spans="5:6" ht="17.25" customHeight="1" x14ac:dyDescent="0.2">
      <c r="E87" s="41"/>
      <c r="F87" s="41"/>
    </row>
    <row r="88" spans="5:6" ht="17.25" customHeight="1" x14ac:dyDescent="0.2">
      <c r="E88" s="41"/>
      <c r="F88" s="41"/>
    </row>
    <row r="89" spans="5:6" ht="17.25" customHeight="1" x14ac:dyDescent="0.2">
      <c r="E89" s="41"/>
      <c r="F89" s="41"/>
    </row>
    <row r="90" spans="5:6" ht="17.25" customHeight="1" x14ac:dyDescent="0.2">
      <c r="E90" s="41"/>
      <c r="F90" s="41"/>
    </row>
    <row r="91" spans="5:6" ht="17.25" customHeight="1" x14ac:dyDescent="0.2">
      <c r="E91" s="41"/>
      <c r="F91" s="41"/>
    </row>
    <row r="92" spans="5:6" ht="17.25" customHeight="1" x14ac:dyDescent="0.2">
      <c r="E92" s="41"/>
      <c r="F92" s="41"/>
    </row>
    <row r="93" spans="5:6" ht="17.25" customHeight="1" x14ac:dyDescent="0.2">
      <c r="E93" s="41"/>
      <c r="F93" s="41"/>
    </row>
    <row r="94" spans="5:6" ht="17.25" customHeight="1" x14ac:dyDescent="0.2">
      <c r="E94" s="41"/>
      <c r="F94" s="41"/>
    </row>
    <row r="95" spans="5:6" ht="17.25" customHeight="1" x14ac:dyDescent="0.2">
      <c r="E95" s="41"/>
      <c r="F95" s="41"/>
    </row>
    <row r="96" spans="5:6" ht="17.25" customHeight="1" x14ac:dyDescent="0.2">
      <c r="E96" s="41"/>
      <c r="F96" s="41"/>
    </row>
    <row r="97" spans="5:6" ht="17.25" customHeight="1" x14ac:dyDescent="0.2">
      <c r="E97" s="41"/>
      <c r="F97" s="41"/>
    </row>
    <row r="98" spans="5:6" ht="17.25" customHeight="1" x14ac:dyDescent="0.2">
      <c r="E98" s="41"/>
      <c r="F98" s="41"/>
    </row>
    <row r="99" spans="5:6" ht="17.25" customHeight="1" x14ac:dyDescent="0.2">
      <c r="E99" s="41"/>
      <c r="F99" s="41"/>
    </row>
    <row r="100" spans="5:6" ht="17.25" customHeight="1" x14ac:dyDescent="0.2">
      <c r="E100" s="41"/>
      <c r="F100" s="41"/>
    </row>
    <row r="101" spans="5:6" ht="17.25" customHeight="1" x14ac:dyDescent="0.2">
      <c r="E101" s="41"/>
      <c r="F101" s="41"/>
    </row>
    <row r="102" spans="5:6" ht="17.25" customHeight="1" x14ac:dyDescent="0.2">
      <c r="E102" s="41"/>
      <c r="F102" s="41"/>
    </row>
    <row r="103" spans="5:6" ht="17.25" customHeight="1" x14ac:dyDescent="0.2">
      <c r="E103" s="41"/>
      <c r="F103" s="41"/>
    </row>
    <row r="104" spans="5:6" ht="17.25" customHeight="1" x14ac:dyDescent="0.2">
      <c r="E104" s="41"/>
      <c r="F104" s="41"/>
    </row>
    <row r="105" spans="5:6" ht="17.25" customHeight="1" x14ac:dyDescent="0.2">
      <c r="E105" s="41"/>
      <c r="F105" s="41"/>
    </row>
    <row r="106" spans="5:6" ht="17.25" customHeight="1" x14ac:dyDescent="0.2">
      <c r="E106" s="41"/>
      <c r="F106" s="41"/>
    </row>
    <row r="107" spans="5:6" ht="17.25" customHeight="1" x14ac:dyDescent="0.2">
      <c r="E107" s="41"/>
      <c r="F107" s="41"/>
    </row>
    <row r="108" spans="5:6" ht="17.25" customHeight="1" x14ac:dyDescent="0.2">
      <c r="E108" s="41"/>
      <c r="F108" s="41"/>
    </row>
    <row r="109" spans="5:6" ht="17.25" customHeight="1" x14ac:dyDescent="0.2">
      <c r="F109" s="41"/>
    </row>
    <row r="110" spans="5:6" ht="17.25" customHeight="1" x14ac:dyDescent="0.2">
      <c r="F110" s="41"/>
    </row>
    <row r="111" spans="5:6" ht="17.25" customHeight="1" x14ac:dyDescent="0.2">
      <c r="F111" s="41"/>
    </row>
    <row r="112" spans="5:6" ht="17.25" customHeight="1" x14ac:dyDescent="0.2">
      <c r="F112" s="41"/>
    </row>
    <row r="113" spans="6:6" ht="17.25" customHeight="1" x14ac:dyDescent="0.2">
      <c r="F113" s="41"/>
    </row>
    <row r="114" spans="6:6" ht="17.25" customHeight="1" x14ac:dyDescent="0.2">
      <c r="F114" s="41"/>
    </row>
    <row r="115" spans="6:6" ht="17.25" customHeight="1" x14ac:dyDescent="0.2">
      <c r="F115" s="41"/>
    </row>
    <row r="116" spans="6:6" ht="17.25" customHeight="1" x14ac:dyDescent="0.2">
      <c r="F116" s="41"/>
    </row>
    <row r="117" spans="6:6" ht="17.25" customHeight="1" x14ac:dyDescent="0.2">
      <c r="F117" s="41"/>
    </row>
    <row r="118" spans="6:6" ht="17.25" customHeight="1" x14ac:dyDescent="0.2">
      <c r="F118" s="41"/>
    </row>
    <row r="119" spans="6:6" ht="17.25" customHeight="1" x14ac:dyDescent="0.2">
      <c r="F119" s="41"/>
    </row>
    <row r="120" spans="6:6" ht="17.25" customHeight="1" x14ac:dyDescent="0.2">
      <c r="F120" s="41"/>
    </row>
    <row r="121" spans="6:6" ht="17.25" customHeight="1" x14ac:dyDescent="0.2">
      <c r="F121" s="41"/>
    </row>
    <row r="122" spans="6:6" ht="17.25" customHeight="1" x14ac:dyDescent="0.2">
      <c r="F122" s="41"/>
    </row>
    <row r="123" spans="6:6" ht="17.25" customHeight="1" x14ac:dyDescent="0.2">
      <c r="F123" s="41"/>
    </row>
    <row r="124" spans="6:6" ht="17.25" customHeight="1" x14ac:dyDescent="0.2">
      <c r="F124" s="41"/>
    </row>
    <row r="125" spans="6:6" ht="17.25" customHeight="1" x14ac:dyDescent="0.2">
      <c r="F125" s="41"/>
    </row>
    <row r="126" spans="6:6" ht="17.25" customHeight="1" x14ac:dyDescent="0.2">
      <c r="F126" s="41"/>
    </row>
    <row r="127" spans="6:6" ht="17.25" customHeight="1" x14ac:dyDescent="0.2">
      <c r="F127" s="41"/>
    </row>
    <row r="128" spans="6:6" ht="17.25" customHeight="1" x14ac:dyDescent="0.2">
      <c r="F128" s="41"/>
    </row>
    <row r="129" spans="6:6" ht="17.25" customHeight="1" x14ac:dyDescent="0.2">
      <c r="F129" s="41"/>
    </row>
    <row r="130" spans="6:6" ht="17.25" customHeight="1" x14ac:dyDescent="0.2">
      <c r="F130" s="41"/>
    </row>
    <row r="131" spans="6:6" ht="17.25" customHeight="1" x14ac:dyDescent="0.2">
      <c r="F131" s="41"/>
    </row>
    <row r="132" spans="6:6" ht="17.25" customHeight="1" x14ac:dyDescent="0.2">
      <c r="F132" s="41"/>
    </row>
    <row r="133" spans="6:6" ht="17.25" customHeight="1" x14ac:dyDescent="0.2">
      <c r="F133" s="41"/>
    </row>
    <row r="134" spans="6:6" ht="17.25" customHeight="1" x14ac:dyDescent="0.2">
      <c r="F134" s="41"/>
    </row>
    <row r="135" spans="6:6" ht="17.25" customHeight="1" x14ac:dyDescent="0.2">
      <c r="F135" s="41"/>
    </row>
    <row r="136" spans="6:6" ht="17.25" customHeight="1" x14ac:dyDescent="0.2">
      <c r="F136" s="41"/>
    </row>
    <row r="137" spans="6:6" ht="17.25" customHeight="1" x14ac:dyDescent="0.2">
      <c r="F137" s="41"/>
    </row>
    <row r="138" spans="6:6" ht="17.25" customHeight="1" x14ac:dyDescent="0.2">
      <c r="F138" s="41"/>
    </row>
    <row r="139" spans="6:6" ht="17.25" customHeight="1" x14ac:dyDescent="0.2">
      <c r="F139" s="41"/>
    </row>
    <row r="140" spans="6:6" ht="17.25" customHeight="1" x14ac:dyDescent="0.2">
      <c r="F140" s="41"/>
    </row>
    <row r="141" spans="6:6" ht="17.25" customHeight="1" x14ac:dyDescent="0.2">
      <c r="F141" s="41"/>
    </row>
    <row r="142" spans="6:6" ht="17.25" customHeight="1" x14ac:dyDescent="0.2">
      <c r="F142" s="41"/>
    </row>
    <row r="143" spans="6:6" ht="17.25" customHeight="1" x14ac:dyDescent="0.2">
      <c r="F143" s="41"/>
    </row>
    <row r="144" spans="6:6" ht="17.25" customHeight="1" x14ac:dyDescent="0.2">
      <c r="F144" s="41"/>
    </row>
    <row r="145" spans="6:6" ht="17.25" customHeight="1" x14ac:dyDescent="0.2">
      <c r="F145" s="41"/>
    </row>
    <row r="146" spans="6:6" ht="17.25" customHeight="1" x14ac:dyDescent="0.2">
      <c r="F146" s="41"/>
    </row>
    <row r="147" spans="6:6" ht="17.25" customHeight="1" x14ac:dyDescent="0.2">
      <c r="F147" s="41"/>
    </row>
    <row r="148" spans="6:6" ht="17.25" customHeight="1" x14ac:dyDescent="0.2">
      <c r="F148" s="41"/>
    </row>
    <row r="149" spans="6:6" ht="17.25" customHeight="1" x14ac:dyDescent="0.2">
      <c r="F149" s="41"/>
    </row>
    <row r="150" spans="6:6" ht="17.25" customHeight="1" x14ac:dyDescent="0.2">
      <c r="F150" s="41"/>
    </row>
    <row r="151" spans="6:6" ht="17.25" customHeight="1" x14ac:dyDescent="0.2">
      <c r="F151" s="41"/>
    </row>
    <row r="152" spans="6:6" ht="17.25" customHeight="1" x14ac:dyDescent="0.2">
      <c r="F152" s="41"/>
    </row>
    <row r="153" spans="6:6" ht="17.25" customHeight="1" x14ac:dyDescent="0.2">
      <c r="F153" s="41"/>
    </row>
    <row r="154" spans="6:6" ht="17.25" customHeight="1" x14ac:dyDescent="0.2">
      <c r="F154" s="41"/>
    </row>
    <row r="155" spans="6:6" ht="17.25" customHeight="1" x14ac:dyDescent="0.2">
      <c r="F155" s="41"/>
    </row>
    <row r="156" spans="6:6" ht="17.25" customHeight="1" x14ac:dyDescent="0.2">
      <c r="F156" s="41"/>
    </row>
    <row r="157" spans="6:6" ht="17.25" customHeight="1" x14ac:dyDescent="0.2">
      <c r="F157" s="41"/>
    </row>
    <row r="158" spans="6:6" ht="17.25" customHeight="1" x14ac:dyDescent="0.2">
      <c r="F158" s="41"/>
    </row>
    <row r="159" spans="6:6" ht="17.25" customHeight="1" x14ac:dyDescent="0.2">
      <c r="F159" s="41"/>
    </row>
    <row r="160" spans="6:6" ht="17.25" customHeight="1" x14ac:dyDescent="0.2">
      <c r="F160" s="41"/>
    </row>
    <row r="161" spans="6:6" ht="17.25" customHeight="1" x14ac:dyDescent="0.2">
      <c r="F161" s="41"/>
    </row>
    <row r="162" spans="6:6" ht="17.25" customHeight="1" x14ac:dyDescent="0.2">
      <c r="F162" s="41"/>
    </row>
    <row r="163" spans="6:6" ht="17.25" customHeight="1" x14ac:dyDescent="0.2">
      <c r="F163" s="41"/>
    </row>
    <row r="164" spans="6:6" ht="17.25" customHeight="1" x14ac:dyDescent="0.2">
      <c r="F164" s="41"/>
    </row>
    <row r="165" spans="6:6" ht="17.25" customHeight="1" x14ac:dyDescent="0.2">
      <c r="F165" s="41"/>
    </row>
    <row r="166" spans="6:6" ht="17.25" customHeight="1" x14ac:dyDescent="0.2">
      <c r="F166" s="41"/>
    </row>
    <row r="167" spans="6:6" ht="17.25" customHeight="1" x14ac:dyDescent="0.2">
      <c r="F167" s="41"/>
    </row>
    <row r="168" spans="6:6" ht="17.25" customHeight="1" x14ac:dyDescent="0.2">
      <c r="F168" s="41"/>
    </row>
    <row r="169" spans="6:6" ht="17.25" customHeight="1" x14ac:dyDescent="0.2">
      <c r="F169" s="41"/>
    </row>
    <row r="170" spans="6:6" ht="17.25" customHeight="1" x14ac:dyDescent="0.2">
      <c r="F170" s="41"/>
    </row>
    <row r="171" spans="6:6" ht="17.25" customHeight="1" x14ac:dyDescent="0.2">
      <c r="F171" s="41"/>
    </row>
    <row r="172" spans="6:6" ht="17.25" customHeight="1" x14ac:dyDescent="0.2">
      <c r="F172" s="41"/>
    </row>
    <row r="173" spans="6:6" ht="17.25" customHeight="1" x14ac:dyDescent="0.2">
      <c r="F173" s="41"/>
    </row>
    <row r="174" spans="6:6" ht="17.25" customHeight="1" x14ac:dyDescent="0.2">
      <c r="F174" s="41"/>
    </row>
    <row r="175" spans="6:6" ht="17.25" customHeight="1" x14ac:dyDescent="0.2">
      <c r="F175" s="41"/>
    </row>
    <row r="176" spans="6:6" ht="17.25" customHeight="1" x14ac:dyDescent="0.2">
      <c r="F176" s="41"/>
    </row>
    <row r="177" spans="6:6" ht="17.25" customHeight="1" x14ac:dyDescent="0.2">
      <c r="F177" s="41"/>
    </row>
    <row r="178" spans="6:6" ht="17.25" customHeight="1" x14ac:dyDescent="0.2">
      <c r="F178" s="41"/>
    </row>
    <row r="179" spans="6:6" ht="17.25" customHeight="1" x14ac:dyDescent="0.2">
      <c r="F179" s="41"/>
    </row>
    <row r="180" spans="6:6" ht="17.25" customHeight="1" x14ac:dyDescent="0.2">
      <c r="F180" s="41"/>
    </row>
    <row r="181" spans="6:6" ht="17.25" customHeight="1" x14ac:dyDescent="0.2">
      <c r="F181" s="41"/>
    </row>
    <row r="182" spans="6:6" ht="17.25" customHeight="1" x14ac:dyDescent="0.2">
      <c r="F182" s="41"/>
    </row>
    <row r="183" spans="6:6" ht="17.25" customHeight="1" x14ac:dyDescent="0.2">
      <c r="F183" s="41"/>
    </row>
    <row r="184" spans="6:6" ht="17.25" customHeight="1" x14ac:dyDescent="0.2">
      <c r="F184" s="41"/>
    </row>
    <row r="185" spans="6:6" ht="17.25" customHeight="1" x14ac:dyDescent="0.2">
      <c r="F185" s="41"/>
    </row>
    <row r="186" spans="6:6" ht="17.25" customHeight="1" x14ac:dyDescent="0.2">
      <c r="F186" s="41"/>
    </row>
    <row r="187" spans="6:6" ht="17.25" customHeight="1" x14ac:dyDescent="0.2">
      <c r="F187" s="41"/>
    </row>
    <row r="188" spans="6:6" ht="17.25" customHeight="1" x14ac:dyDescent="0.2">
      <c r="F188" s="41"/>
    </row>
    <row r="189" spans="6:6" ht="17.25" customHeight="1" x14ac:dyDescent="0.2">
      <c r="F189" s="41"/>
    </row>
    <row r="190" spans="6:6" ht="17.25" customHeight="1" x14ac:dyDescent="0.2">
      <c r="F190" s="41"/>
    </row>
    <row r="191" spans="6:6" ht="17.25" customHeight="1" x14ac:dyDescent="0.2">
      <c r="F191" s="41"/>
    </row>
    <row r="192" spans="6:6" ht="17.25" customHeight="1" x14ac:dyDescent="0.2">
      <c r="F192" s="41"/>
    </row>
    <row r="193" spans="6:6" ht="17.25" customHeight="1" x14ac:dyDescent="0.2">
      <c r="F193" s="41"/>
    </row>
    <row r="194" spans="6:6" ht="17.25" customHeight="1" x14ac:dyDescent="0.2">
      <c r="F194" s="41"/>
    </row>
    <row r="195" spans="6:6" ht="17.25" customHeight="1" x14ac:dyDescent="0.2">
      <c r="F195" s="41"/>
    </row>
    <row r="196" spans="6:6" ht="17.25" customHeight="1" x14ac:dyDescent="0.2">
      <c r="F196" s="41"/>
    </row>
    <row r="197" spans="6:6" ht="17.25" customHeight="1" x14ac:dyDescent="0.2">
      <c r="F197" s="41"/>
    </row>
    <row r="198" spans="6:6" ht="17.25" customHeight="1" x14ac:dyDescent="0.2">
      <c r="F198" s="41"/>
    </row>
    <row r="199" spans="6:6" ht="17.25" customHeight="1" x14ac:dyDescent="0.2">
      <c r="F199" s="41"/>
    </row>
    <row r="200" spans="6:6" ht="17.25" customHeight="1" x14ac:dyDescent="0.2">
      <c r="F200" s="41"/>
    </row>
    <row r="201" spans="6:6" ht="17.25" customHeight="1" x14ac:dyDescent="0.2">
      <c r="F201" s="41"/>
    </row>
    <row r="202" spans="6:6" ht="17.25" customHeight="1" x14ac:dyDescent="0.2">
      <c r="F202" s="41"/>
    </row>
    <row r="203" spans="6:6" ht="17.25" customHeight="1" x14ac:dyDescent="0.2">
      <c r="F203" s="41"/>
    </row>
    <row r="204" spans="6:6" ht="17.25" customHeight="1" x14ac:dyDescent="0.2">
      <c r="F204" s="41"/>
    </row>
    <row r="205" spans="6:6" ht="17.25" customHeight="1" x14ac:dyDescent="0.2">
      <c r="F205" s="41"/>
    </row>
    <row r="206" spans="6:6" ht="17.25" customHeight="1" x14ac:dyDescent="0.2">
      <c r="F206" s="41"/>
    </row>
    <row r="207" spans="6:6" ht="17.25" customHeight="1" x14ac:dyDescent="0.2">
      <c r="F207" s="41"/>
    </row>
    <row r="208" spans="6:6" ht="17.25" customHeight="1" x14ac:dyDescent="0.2">
      <c r="F208" s="41"/>
    </row>
    <row r="209" spans="6:6" ht="17.25" customHeight="1" x14ac:dyDescent="0.2">
      <c r="F209" s="41"/>
    </row>
    <row r="210" spans="6:6" ht="17.25" customHeight="1" x14ac:dyDescent="0.2">
      <c r="F210" s="41"/>
    </row>
    <row r="211" spans="6:6" ht="17.25" customHeight="1" x14ac:dyDescent="0.2">
      <c r="F211" s="41"/>
    </row>
    <row r="212" spans="6:6" ht="17.25" customHeight="1" x14ac:dyDescent="0.2">
      <c r="F212" s="41"/>
    </row>
    <row r="213" spans="6:6" ht="17.25" customHeight="1" x14ac:dyDescent="0.2">
      <c r="F213" s="41"/>
    </row>
    <row r="214" spans="6:6" ht="17.25" customHeight="1" x14ac:dyDescent="0.2">
      <c r="F214" s="41"/>
    </row>
    <row r="215" spans="6:6" ht="17.25" customHeight="1" x14ac:dyDescent="0.2">
      <c r="F215" s="41"/>
    </row>
    <row r="216" spans="6:6" ht="17.25" customHeight="1" x14ac:dyDescent="0.2">
      <c r="F216" s="41"/>
    </row>
    <row r="217" spans="6:6" ht="17.25" customHeight="1" x14ac:dyDescent="0.2">
      <c r="F217" s="41"/>
    </row>
    <row r="218" spans="6:6" ht="17.25" customHeight="1" x14ac:dyDescent="0.2">
      <c r="F218" s="41"/>
    </row>
    <row r="219" spans="6:6" ht="17.25" customHeight="1" x14ac:dyDescent="0.2">
      <c r="F219" s="41"/>
    </row>
    <row r="220" spans="6:6" ht="17.25" customHeight="1" x14ac:dyDescent="0.2">
      <c r="F220" s="41"/>
    </row>
    <row r="221" spans="6:6" ht="17.25" customHeight="1" x14ac:dyDescent="0.2">
      <c r="F221" s="41"/>
    </row>
    <row r="222" spans="6:6" ht="17.25" customHeight="1" x14ac:dyDescent="0.2">
      <c r="F222" s="41"/>
    </row>
    <row r="223" spans="6:6" ht="17.25" customHeight="1" x14ac:dyDescent="0.2">
      <c r="F223" s="41"/>
    </row>
    <row r="224" spans="6:6" ht="17.25" customHeight="1" x14ac:dyDescent="0.2">
      <c r="F224" s="41"/>
    </row>
    <row r="225" spans="6:6" ht="17.25" customHeight="1" x14ac:dyDescent="0.2">
      <c r="F225" s="41"/>
    </row>
    <row r="226" spans="6:6" ht="17.25" customHeight="1" x14ac:dyDescent="0.2">
      <c r="F226" s="41"/>
    </row>
    <row r="227" spans="6:6" ht="17.25" customHeight="1" x14ac:dyDescent="0.2">
      <c r="F227" s="41"/>
    </row>
    <row r="228" spans="6:6" ht="17.25" customHeight="1" x14ac:dyDescent="0.2">
      <c r="F228" s="41"/>
    </row>
    <row r="229" spans="6:6" ht="17.25" customHeight="1" x14ac:dyDescent="0.2">
      <c r="F229" s="41"/>
    </row>
    <row r="230" spans="6:6" ht="17.25" customHeight="1" x14ac:dyDescent="0.2">
      <c r="F230" s="41"/>
    </row>
  </sheetData>
  <mergeCells count="2">
    <mergeCell ref="C2:E2"/>
    <mergeCell ref="G1:H1"/>
  </mergeCells>
  <conditionalFormatting sqref="B8:H19">
    <cfRule type="expression" dxfId="13" priority="49" stopIfTrue="1">
      <formula>$G8=1</formula>
    </cfRule>
    <cfRule type="expression" dxfId="12" priority="50" stopIfTrue="1">
      <formula>(PeraturanSorotan)*($F8&lt;=TODAY()+SemakTarikh)*($F8&gt;=TODAY())</formula>
    </cfRule>
  </conditionalFormatting>
  <conditionalFormatting sqref="G8:G19">
    <cfRule type="dataBar" priority="61">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2">
      <colorScale>
        <cfvo type="percent" val="5"/>
        <cfvo type="percent" val="40"/>
        <cfvo type="percent" val="75"/>
        <color theme="7"/>
        <color theme="5"/>
        <color theme="6"/>
      </colorScale>
    </cfRule>
  </conditionalFormatting>
  <conditionalFormatting sqref="G2:G3">
    <cfRule type="colorScale" priority="3">
      <colorScale>
        <cfvo type="min"/>
        <cfvo type="percentile" val="50"/>
        <cfvo type="max"/>
        <color theme="7"/>
        <color theme="5"/>
        <color theme="6"/>
      </colorScale>
    </cfRule>
  </conditionalFormatting>
  <conditionalFormatting sqref="F2:H3">
    <cfRule type="colorScale" priority="2">
      <colorScale>
        <cfvo type="percent" val="5"/>
        <cfvo type="percent" val="40"/>
        <cfvo type="percent" val="75"/>
        <color theme="7"/>
        <color theme="5"/>
        <color theme="6"/>
      </colorScale>
    </cfRule>
  </conditionalFormatting>
  <conditionalFormatting sqref="C5">
    <cfRule type="expression" dxfId="11" priority="1">
      <formula>$D$5="No Highlight"</formula>
    </cfRule>
  </conditionalFormatting>
  <dataValidations xWindow="428" yWindow="285" count="2">
    <dataValidation type="list" allowBlank="1" showInputMessage="1" promptTitle="Tempoh Sorotan" prompt="Pilih selang untuk sorotan tarikh hantar tugasan. " sqref="D5">
      <formula1>"TIADA SOROTAN,HARI,MINGGU,BULAN"</formula1>
    </dataValidation>
    <dataValidation type="list" allowBlank="1" showInputMessage="1" promptTitle="Selang Sorotan" prompt="Pilih nilai selang untuk sorotan tarikh hantar tugasan anda." sqref="C5">
      <formula1>"1,2,3,4,5,6,7,8,9,10,11,12,13,14,15,16,17,18,19,20,21,22,23,24,25,26,27,28,29,30"</formula1>
    </dataValidation>
  </dataValidations>
  <hyperlinks>
    <hyperlink ref="G1:H1" location="'Butiran Tugasan'!A1" tooltip="Klik untuk melihat butiran tugasan" display="BUTIRAN TUGASAN &gt;"/>
  </hyperlinks>
  <printOptions horizontalCentered="1"/>
  <pageMargins left="0.25" right="0.25" top="0.75" bottom="0.75" header="0.3" footer="0.3"/>
  <pageSetup scale="76" fitToHeight="0" orientation="landscape" r:id="rId1"/>
  <ignoredErrors>
    <ignoredError sqref="F10:F11 F13:F19"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G8:G19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N22"/>
  <sheetViews>
    <sheetView showGridLines="0" zoomScaleNormal="100" workbookViewId="0"/>
  </sheetViews>
  <sheetFormatPr defaultRowHeight="15" customHeight="1" x14ac:dyDescent="0.2"/>
  <cols>
    <col min="1" max="1" width="2.5703125" style="12" customWidth="1"/>
    <col min="2" max="2" width="19" style="7" customWidth="1"/>
    <col min="3" max="3" width="26.140625" style="18" customWidth="1"/>
    <col min="4" max="4" width="23.5703125" style="17" customWidth="1"/>
    <col min="5" max="5" width="17.85546875" style="16" customWidth="1"/>
    <col min="6" max="6" width="16.28515625" style="16" customWidth="1"/>
    <col min="7" max="7" width="13.85546875" style="16" customWidth="1"/>
    <col min="8" max="8" width="2.5703125" customWidth="1"/>
    <col min="9" max="13" width="10.5703125" customWidth="1"/>
    <col min="14" max="14" width="16.7109375" customWidth="1"/>
  </cols>
  <sheetData>
    <row r="1" spans="1:14" ht="37.5" customHeight="1" x14ac:dyDescent="0.55000000000000004">
      <c r="A1" s="13"/>
      <c r="B1" s="23" t="s">
        <v>32</v>
      </c>
      <c r="C1" s="8"/>
      <c r="D1" s="15"/>
      <c r="E1" s="15"/>
      <c r="F1" s="15"/>
      <c r="G1" s="9"/>
      <c r="H1" s="2"/>
      <c r="I1" s="2"/>
      <c r="J1" s="2"/>
      <c r="K1" s="2"/>
      <c r="L1" s="45" t="s">
        <v>35</v>
      </c>
      <c r="M1" s="45"/>
      <c r="N1" s="45"/>
    </row>
    <row r="2" spans="1:14" ht="33.75" customHeight="1" x14ac:dyDescent="0.55000000000000004">
      <c r="A2" s="13"/>
      <c r="B2" s="37" t="s">
        <v>33</v>
      </c>
      <c r="C2" s="8"/>
      <c r="D2" s="15"/>
      <c r="E2" s="15"/>
      <c r="F2" s="15"/>
      <c r="G2" s="9"/>
      <c r="H2" s="5"/>
      <c r="I2" s="5"/>
      <c r="J2" s="2"/>
      <c r="K2" s="2"/>
      <c r="L2" s="2"/>
      <c r="M2" s="2"/>
      <c r="N2" s="1"/>
    </row>
    <row r="3" spans="1:14" ht="15" customHeight="1" x14ac:dyDescent="0.2">
      <c r="A3" s="14"/>
    </row>
    <row r="4" spans="1:14" ht="23.25" x14ac:dyDescent="0.2">
      <c r="A4" s="11"/>
      <c r="B4" s="38" t="s">
        <v>12</v>
      </c>
      <c r="C4" s="38" t="s">
        <v>11</v>
      </c>
      <c r="D4" s="38" t="s">
        <v>10</v>
      </c>
      <c r="E4" s="38" t="s">
        <v>13</v>
      </c>
      <c r="F4" s="38" t="s">
        <v>14</v>
      </c>
      <c r="G4" s="38" t="s">
        <v>15</v>
      </c>
    </row>
    <row r="5" spans="1:14" ht="15.75" x14ac:dyDescent="0.2">
      <c r="B5" s="46" t="s">
        <v>2</v>
      </c>
      <c r="C5" s="46" t="s">
        <v>29</v>
      </c>
      <c r="D5" s="42" t="s">
        <v>17</v>
      </c>
      <c r="E5" s="39">
        <v>41616</v>
      </c>
      <c r="F5" s="39">
        <v>41631</v>
      </c>
      <c r="G5" s="40">
        <v>1</v>
      </c>
    </row>
    <row r="6" spans="1:14" ht="15.75" x14ac:dyDescent="0.2">
      <c r="B6" s="47"/>
      <c r="C6" s="47"/>
      <c r="D6" s="42" t="s">
        <v>21</v>
      </c>
      <c r="E6" s="39">
        <v>41621</v>
      </c>
      <c r="F6" s="39">
        <v>41671</v>
      </c>
      <c r="G6" s="40">
        <v>0.5</v>
      </c>
    </row>
    <row r="7" spans="1:14" ht="15.75" x14ac:dyDescent="0.2">
      <c r="B7" s="47"/>
      <c r="C7" s="47"/>
      <c r="D7" s="42" t="s">
        <v>25</v>
      </c>
      <c r="E7" s="39">
        <v>41636</v>
      </c>
      <c r="F7" s="39">
        <v>41721</v>
      </c>
      <c r="G7" s="40">
        <v>0.75</v>
      </c>
    </row>
    <row r="8" spans="1:14" ht="15.75" x14ac:dyDescent="0.2">
      <c r="B8" s="47"/>
      <c r="C8" s="42" t="s">
        <v>31</v>
      </c>
      <c r="D8" s="42" t="s">
        <v>28</v>
      </c>
      <c r="E8" s="39">
        <v>41618</v>
      </c>
      <c r="F8" s="39">
        <v>41751</v>
      </c>
      <c r="G8" s="40">
        <v>0.6</v>
      </c>
    </row>
    <row r="9" spans="1:14" ht="15.75" x14ac:dyDescent="0.2">
      <c r="B9" s="46" t="s">
        <v>3</v>
      </c>
      <c r="C9" s="46" t="s">
        <v>29</v>
      </c>
      <c r="D9" s="42" t="s">
        <v>18</v>
      </c>
      <c r="E9" s="39">
        <v>41626</v>
      </c>
      <c r="F9" s="39">
        <v>41641</v>
      </c>
      <c r="G9" s="40">
        <v>0.1</v>
      </c>
    </row>
    <row r="10" spans="1:14" ht="15.75" x14ac:dyDescent="0.2">
      <c r="B10" s="47"/>
      <c r="C10" s="47"/>
      <c r="D10" s="42" t="s">
        <v>19</v>
      </c>
      <c r="E10" s="39">
        <v>41631</v>
      </c>
      <c r="F10" s="39">
        <v>41661</v>
      </c>
      <c r="G10" s="40">
        <v>0.8</v>
      </c>
    </row>
    <row r="11" spans="1:14" ht="15.75" x14ac:dyDescent="0.2">
      <c r="B11" s="47"/>
      <c r="C11" s="47"/>
      <c r="D11" s="42" t="s">
        <v>22</v>
      </c>
      <c r="E11" s="39">
        <v>41612</v>
      </c>
      <c r="F11" s="39">
        <v>41691</v>
      </c>
      <c r="G11" s="40">
        <v>0.3</v>
      </c>
    </row>
    <row r="12" spans="1:14" ht="15.75" x14ac:dyDescent="0.2">
      <c r="B12" s="46" t="s">
        <v>5</v>
      </c>
      <c r="C12" s="47" t="s">
        <v>29</v>
      </c>
      <c r="D12" s="42" t="s">
        <v>24</v>
      </c>
      <c r="E12" s="39">
        <v>41636</v>
      </c>
      <c r="F12" s="39">
        <v>41711</v>
      </c>
      <c r="G12" s="40">
        <v>0.4</v>
      </c>
    </row>
    <row r="13" spans="1:14" ht="15.75" x14ac:dyDescent="0.2">
      <c r="B13" s="47"/>
      <c r="C13" s="42" t="s">
        <v>30</v>
      </c>
      <c r="D13" s="42" t="s">
        <v>26</v>
      </c>
      <c r="E13" s="39">
        <v>41596</v>
      </c>
      <c r="F13" s="39">
        <v>41731</v>
      </c>
      <c r="G13" s="40">
        <v>0.5</v>
      </c>
    </row>
    <row r="14" spans="1:14" ht="15.75" x14ac:dyDescent="0.2">
      <c r="B14" s="46" t="s">
        <v>4</v>
      </c>
      <c r="C14" s="46" t="s">
        <v>29</v>
      </c>
      <c r="D14" s="42" t="s">
        <v>20</v>
      </c>
      <c r="E14" s="39">
        <v>41586</v>
      </c>
      <c r="F14" s="39">
        <v>41696</v>
      </c>
      <c r="G14" s="40">
        <v>0.2</v>
      </c>
    </row>
    <row r="15" spans="1:14" ht="15.75" x14ac:dyDescent="0.2">
      <c r="B15" s="47"/>
      <c r="C15" s="47"/>
      <c r="D15" s="42" t="s">
        <v>23</v>
      </c>
      <c r="E15" s="39">
        <v>41624</v>
      </c>
      <c r="F15" s="39">
        <v>41701</v>
      </c>
      <c r="G15" s="40">
        <v>0.35</v>
      </c>
    </row>
    <row r="16" spans="1:14" ht="15.75" x14ac:dyDescent="0.2">
      <c r="B16" s="47"/>
      <c r="C16" s="42" t="s">
        <v>30</v>
      </c>
      <c r="D16" s="42" t="s">
        <v>27</v>
      </c>
      <c r="E16" s="39">
        <v>41633</v>
      </c>
      <c r="F16" s="39">
        <v>41741</v>
      </c>
      <c r="G16" s="40">
        <v>0.55000000000000004</v>
      </c>
    </row>
    <row r="17" spans="2:7" ht="15.75" x14ac:dyDescent="0.2">
      <c r="B17"/>
      <c r="C17"/>
      <c r="D17"/>
      <c r="E17"/>
      <c r="F17"/>
      <c r="G17"/>
    </row>
    <row r="18" spans="2:7" ht="15.75" x14ac:dyDescent="0.2">
      <c r="B18"/>
      <c r="C18"/>
      <c r="D18"/>
      <c r="E18"/>
      <c r="F18"/>
      <c r="G18"/>
    </row>
    <row r="19" spans="2:7" ht="15.75" x14ac:dyDescent="0.2">
      <c r="B19"/>
      <c r="C19"/>
      <c r="D19"/>
      <c r="E19"/>
      <c r="F19"/>
      <c r="G19"/>
    </row>
    <row r="20" spans="2:7" ht="15" customHeight="1" x14ac:dyDescent="0.2">
      <c r="B20"/>
      <c r="C20"/>
      <c r="D20"/>
    </row>
    <row r="21" spans="2:7" ht="15" customHeight="1" x14ac:dyDescent="0.2">
      <c r="B21"/>
      <c r="C21"/>
      <c r="D21"/>
    </row>
    <row r="22" spans="2:7" ht="15" customHeight="1" x14ac:dyDescent="0.2">
      <c r="F22" s="16" t="s">
        <v>6</v>
      </c>
    </row>
  </sheetData>
  <mergeCells count="8">
    <mergeCell ref="L1:N1"/>
    <mergeCell ref="B5:B8"/>
    <mergeCell ref="B9:B11"/>
    <mergeCell ref="B12:B13"/>
    <mergeCell ref="B14:B16"/>
    <mergeCell ref="C5:C7"/>
    <mergeCell ref="C9:C12"/>
    <mergeCell ref="C14:C15"/>
  </mergeCells>
  <hyperlinks>
    <hyperlink ref="L1:N1" location="'Jadual Tugasan'!A1" tooltip="Klik untuk melihat jadual" display="&lt; JADUAL TUGASAN"/>
  </hyperlinks>
  <printOptions horizontalCentered="1"/>
  <pageMargins left="0.25" right="0.25" top="0.75" bottom="0.75" header="0.3" footer="0.3"/>
  <pageSetup scale="93" fitToHeight="0" orientation="landscape" horizontalDpi="120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Lembaran kerja</vt:lpstr>
      </vt:variant>
      <vt:variant>
        <vt:i4>2</vt:i4>
      </vt:variant>
      <vt:variant>
        <vt:lpstr>Julat yang Dinamakan</vt:lpstr>
      </vt:variant>
      <vt:variant>
        <vt:i4>4</vt:i4>
      </vt:variant>
    </vt:vector>
  </HeadingPairs>
  <TitlesOfParts>
    <vt:vector size="6" baseType="lpstr">
      <vt:lpstr>Jadual Tugasan</vt:lpstr>
      <vt:lpstr>Butiran Tugasan</vt:lpstr>
      <vt:lpstr>'Butiran Tugasan'!Cetak_Kawasan</vt:lpstr>
      <vt:lpstr>'Butiran Tugasan'!Cetak_Tajuk</vt:lpstr>
      <vt:lpstr>'Jadual Tugasan'!Cetak_Tajuk</vt:lpstr>
      <vt:lpstr>'Butiran Tugasan'!Tajuk_Cetak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2013-12-30T09:29:00Z</dcterms:created>
  <dcterms:modified xsi:type="dcterms:W3CDTF">2014-01-07T03:58:28Z</dcterms:modified>
</cp:coreProperties>
</file>