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lv-LV\"/>
    </mc:Choice>
  </mc:AlternateContent>
  <xr:revisionPtr revIDLastSave="0" documentId="13_ncr:1_{C58F5563-B2BC-485D-A4AA-7A71B96274E3}" xr6:coauthVersionLast="43" xr6:coauthVersionMax="43" xr10:uidLastSave="{00000000-0000-0000-0000-000000000000}"/>
  <bookViews>
    <workbookView xWindow="-120" yWindow="-120" windowWidth="28980" windowHeight="14355" xr2:uid="{00000000-000D-0000-FFFF-FFFF00000000}"/>
  </bookViews>
  <sheets>
    <sheet name="Izdevumu atskaite" sheetId="1" r:id="rId1"/>
  </sheets>
  <definedNames>
    <definedName name="BeiguDatums">'Izdevumu atskaite'!$D$5</definedName>
    <definedName name="_xlnm.Print_Titles" localSheetId="0">'Izdevumu atskaite'!$8:$8</definedName>
    <definedName name="NobraukumaIzdevumi">'Izdevumu atskaite'!$H$3</definedName>
    <definedName name="SākumaDatums">'Izdevumu atskaite'!$D$4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<sst xmlns="http://schemas.openxmlformats.org/spreadsheetml/2006/main" count="59" uniqueCount="40">
  <si>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Izdevumu atskaite</t>
  </si>
  <si>
    <t>Vārds:</t>
  </si>
  <si>
    <t>Nodaļa:</t>
  </si>
  <si>
    <t>Amats:</t>
  </si>
  <si>
    <t>Vadītājs:</t>
  </si>
  <si>
    <t>Datums</t>
  </si>
  <si>
    <t>Nosaukums</t>
  </si>
  <si>
    <t>Apgrozījums</t>
  </si>
  <si>
    <t>Izpilddirektors</t>
  </si>
  <si>
    <t>Konts</t>
  </si>
  <si>
    <t>Pārdošana un mārketings</t>
  </si>
  <si>
    <t>Uzņēmuma nosaukums</t>
  </si>
  <si>
    <t>Adrese</t>
  </si>
  <si>
    <t>Mērķis:</t>
  </si>
  <si>
    <t>Sākuma datums:</t>
  </si>
  <si>
    <t>Beigu datums:</t>
  </si>
  <si>
    <t>Apstiprināja:</t>
  </si>
  <si>
    <t>Apraksts</t>
  </si>
  <si>
    <t>Brauciens uz lidostu/lidojums</t>
  </si>
  <si>
    <t>Viesnīca (2 naktis)</t>
  </si>
  <si>
    <t>Dalības izmaksas</t>
  </si>
  <si>
    <t>Maltītes</t>
  </si>
  <si>
    <t>Maltītes un taksometrs</t>
  </si>
  <si>
    <t>Brauciens no lidostas</t>
  </si>
  <si>
    <t>Ikgadējais pārdošanas seminārs</t>
  </si>
  <si>
    <t>Viesnīca</t>
  </si>
  <si>
    <t>Transports</t>
  </si>
  <si>
    <t>Transporta cena:</t>
  </si>
  <si>
    <t>Ēdināšanas cena:</t>
  </si>
  <si>
    <t>Viesnīcas cena:</t>
  </si>
  <si>
    <t>Sākums</t>
  </si>
  <si>
    <t>IZDEVUMU ATSKAITES KOPSUMMA</t>
  </si>
  <si>
    <t>Beigas</t>
  </si>
  <si>
    <t>Nobraukums</t>
  </si>
  <si>
    <t>VIESNĪCA</t>
  </si>
  <si>
    <t>MALTĪTES</t>
  </si>
  <si>
    <t>Citi</t>
  </si>
  <si>
    <t>TRANSPORTS/CEĻŠ</t>
  </si>
  <si>
    <t>CITI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</si>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</sst>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70" formatCode="#,##0.00\ [$EUR]"/>
    <numFmt numFmtId="171" formatCode="#,##0.00\ [$EUR]&quot;/colla&quot;"/>
    <numFmt numFmtId="172" formatCode="#,##0.00\ [$EUR]&quot;/diena&quot;"/>
    <numFmt numFmtId="173" formatCode="#,##0.00\ [$EUR]&quot;/nakts&quot;"/>
    <numFmt numFmtId="174" formatCode="#,##0.0_)&quot; in&quot;;\(#,##0.0\)&quot; in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70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70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74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4">
    <xf numFmtId="0" fontId="0" fillId="0" borderId="0" xfId="0">
      <alignment vertical="center"/>
    </xf>
    <xf numFmtId="170" fontId="5" fillId="5" borderId="4" xfId="6" applyFill="1" applyProtection="1">
      <alignment horizontal="right" vertical="center" indent="1"/>
    </xf>
    <xf numFmtId="170" fontId="5" fillId="6" borderId="4" xfId="6" applyFill="1" applyProtection="1">
      <alignment horizontal="right" vertical="center" indent="1"/>
    </xf>
    <xf numFmtId="170" fontId="5" fillId="3" borderId="4" xfId="6" applyFill="1" applyProtection="1">
      <alignment horizontal="right" vertical="center" indent="1"/>
    </xf>
    <xf numFmtId="170" fontId="5" fillId="4" borderId="4" xfId="6" applyFill="1" applyProtection="1">
      <alignment horizontal="right" vertical="center" indent="1"/>
    </xf>
    <xf numFmtId="170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70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0" fontId="7" fillId="4" borderId="0" xfId="9" applyNumberFormat="1" applyBorder="1" applyAlignment="1" applyProtection="1">
      <alignment horizontal="lef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  <xf numFmtId="0" fontId="1" fillId="0" borderId="0" xfId="10" applyFill="1" applyBorder="1">
      <alignment horizontal="left" vertical="center" wrapText="1" indent="1"/>
    </xf>
    <xf numFmtId="14" fontId="0" fillId="4" borderId="0" xfId="12" applyFont="1" applyFill="1">
      <alignment horizontal="left" vertical="center" indent="1"/>
    </xf>
    <xf numFmtId="171" fontId="7" fillId="4" borderId="0" xfId="9" applyNumberFormat="1" applyAlignment="1" applyProtection="1">
      <alignment horizontal="left" vertical="center" indent="1"/>
    </xf>
    <xf numFmtId="172" fontId="7" fillId="4" borderId="0" xfId="9" applyNumberFormat="1" applyAlignment="1" applyProtection="1">
      <alignment horizontal="left" vertical="center" indent="1"/>
    </xf>
    <xf numFmtId="172" fontId="7" fillId="4" borderId="5" xfId="9" applyNumberFormat="1" applyBorder="1" applyAlignment="1" applyProtection="1">
      <alignment horizontal="left" vertical="center" indent="1"/>
    </xf>
    <xf numFmtId="173" fontId="7" fillId="4" borderId="0" xfId="9" applyNumberFormat="1" applyAlignment="1" applyProtection="1">
      <alignment horizontal="left" vertical="center" indent="1"/>
    </xf>
    <xf numFmtId="174" fontId="1" fillId="0" borderId="0" xfId="13">
      <alignment horizontal="right" vertical="center" indent="1"/>
    </xf>
  </cellXfs>
  <cellStyles count="55">
    <cellStyle name="20% no 1. izcēluma" xfId="32" builtinId="30" customBuiltin="1"/>
    <cellStyle name="20% no 2. izcēluma" xfId="36" builtinId="34" customBuiltin="1"/>
    <cellStyle name="20% no 3. izcēluma" xfId="40" builtinId="38" customBuiltin="1"/>
    <cellStyle name="20% no 4. izcēluma" xfId="44" builtinId="42" customBuiltin="1"/>
    <cellStyle name="20% no 5. izcēluma" xfId="48" builtinId="46" customBuiltin="1"/>
    <cellStyle name="20% no 6. izcēluma" xfId="52" builtinId="50" customBuiltin="1"/>
    <cellStyle name="40% no 1. izcēluma" xfId="33" builtinId="31" customBuiltin="1"/>
    <cellStyle name="40% no 2. izcēluma" xfId="37" builtinId="35" customBuiltin="1"/>
    <cellStyle name="40% no 3. izcēluma" xfId="41" builtinId="39" customBuiltin="1"/>
    <cellStyle name="40% no 4. izcēluma" xfId="45" builtinId="43" customBuiltin="1"/>
    <cellStyle name="40% no 5. izcēluma" xfId="49" builtinId="47" customBuiltin="1"/>
    <cellStyle name="40% no 6. izcēluma" xfId="53" builtinId="51" customBuiltin="1"/>
    <cellStyle name="60% no 1. izcēluma" xfId="34" builtinId="32" customBuiltin="1"/>
    <cellStyle name="60% no 2. izcēluma" xfId="38" builtinId="36" customBuiltin="1"/>
    <cellStyle name="60% no 3. izcēluma" xfId="42" builtinId="40" customBuiltin="1"/>
    <cellStyle name="60% no 4. izcēluma" xfId="46" builtinId="44" customBuiltin="1"/>
    <cellStyle name="60% no 5. izcēluma" xfId="50" builtinId="48" customBuiltin="1"/>
    <cellStyle name="60% no 6. izcēluma" xfId="54" builtinId="52" customBuiltin="1"/>
    <cellStyle name="Aprēķināšana" xfId="24" builtinId="22" customBuiltin="1"/>
    <cellStyle name="Brīdinājuma teksts" xfId="27" builtinId="11" customBuiltin="1"/>
    <cellStyle name="Datums" xfId="12" xr:uid="{00000000-0005-0000-0000-000004000000}"/>
    <cellStyle name="DetalizētaInformācijaParIzdevumiem" xfId="9" xr:uid="{00000000-0005-0000-0000-000005000000}"/>
    <cellStyle name="DetalizētaInformācijaParIzdevumuGalveni" xfId="8" xr:uid="{00000000-0005-0000-0000-000006000000}"/>
    <cellStyle name="DetalizētaInformācijaParTabuluLīdzinātaPaKreisi" xfId="10" xr:uid="{00000000-0005-0000-0000-000010000000}"/>
    <cellStyle name="Hipersaite" xfId="2" builtinId="8" customBuiltin="1"/>
    <cellStyle name="Ievade" xfId="22" builtinId="20" customBuiltin="1"/>
    <cellStyle name="Izcēlums (1. veids)" xfId="31" builtinId="29" customBuiltin="1"/>
    <cellStyle name="Izcēlums (2. veids)" xfId="35" builtinId="33" customBuiltin="1"/>
    <cellStyle name="Izcēlums (3. veids)" xfId="39" builtinId="37" customBuiltin="1"/>
    <cellStyle name="Izcēlums (4. veids)" xfId="43" builtinId="41" customBuiltin="1"/>
    <cellStyle name="Izcēlums (5. veids)" xfId="47" builtinId="45" customBuiltin="1"/>
    <cellStyle name="Izcēlums (6. veids)" xfId="51" builtinId="49" customBuiltin="1"/>
    <cellStyle name="Izmantota hipersaite" xfId="7" builtinId="9" customBuiltin="1"/>
    <cellStyle name="Izvade" xfId="23" builtinId="21" customBuiltin="1"/>
    <cellStyle name="Komats" xfId="14" builtinId="3" customBuiltin="1"/>
    <cellStyle name="Komats [0]" xfId="15" builtinId="6" customBuiltin="1"/>
    <cellStyle name="Kopsumma" xfId="30" builtinId="25" customBuiltin="1"/>
    <cellStyle name="Labs" xfId="19" builtinId="26" customBuiltin="1"/>
    <cellStyle name="Neitrāls" xfId="21" builtinId="28" customBuiltin="1"/>
    <cellStyle name="Nosaukums" xfId="1" builtinId="15" customBuiltin="1"/>
    <cellStyle name="Parasts" xfId="0" builtinId="0" customBuiltin="1"/>
    <cellStyle name="Paskaidrojošs teksts" xfId="29" builtinId="53" customBuiltin="1"/>
    <cellStyle name="Pārbaudes šūna" xfId="26" builtinId="23" customBuiltin="1"/>
    <cellStyle name="Piezīme" xfId="28" builtinId="10" customBuiltin="1"/>
    <cellStyle name="Procenti" xfId="18" builtinId="5" customBuiltin="1"/>
    <cellStyle name="Saistīta šūna" xfId="25" builtinId="24" customBuiltin="1"/>
    <cellStyle name="Slikts" xfId="20" builtinId="27" customBuiltin="1"/>
    <cellStyle name="TabulaNobraukums" xfId="13" xr:uid="{00000000-0005-0000-0000-000011000000}"/>
    <cellStyle name="TabulaSumma" xfId="11" xr:uid="{00000000-0005-0000-0000-00000F000000}"/>
    <cellStyle name="Valūta" xfId="16" builtinId="4" customBuiltin="1"/>
    <cellStyle name="Valūta [0]" xfId="17" builtinId="7" customBuiltin="1"/>
    <cellStyle name="Virsraksts 1" xfId="3" builtinId="16" customBuiltin="1"/>
    <cellStyle name="Virsraksts 2" xfId="4" builtinId="17" customBuiltin="1"/>
    <cellStyle name="Virsraksts 3" xfId="5" builtinId="18" customBuiltin="1"/>
    <cellStyle name="Virsraksts 4" xfId="6" builtinId="19" customBuiltin="1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70" formatCode="#,##0.00\ [$EUR]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70" formatCode="#,##0.00\ [$EUR]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70" formatCode="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70" formatCode="#,##0.00\ [$EUR]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70" formatCode="#,##0.00\ [$EUR]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70" formatCode="#,##0.00\ [$EUR]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Izdevumu atskaite" pivot="0" count="4" xr9:uid="{00000000-0011-0000-FFFF-FFFF00000000}">
      <tableStyleElement type="wholeTable" dxfId="25"/>
      <tableStyleElement type="headerRow" dxfId="24"/>
      <tableStyleElement type="totalRow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zdevumi" displayName="tblIzdevumi" ref="A8:K15" headerRowDxfId="16" dataDxfId="15" totalsRowDxfId="14">
  <tableColumns count="11">
    <tableColumn id="1" xr3:uid="{00000000-0010-0000-0000-000001000000}" name="Datums" totalsRowLabel="Kopā" dataCellStyle="Datums"/>
    <tableColumn id="2" xr3:uid="{00000000-0010-0000-0000-000002000000}" name="Konts" totalsRowDxfId="13" dataCellStyle="DetalizētaInformācijaParTabuluLīdzinātaPaKreisi"/>
    <tableColumn id="3" xr3:uid="{00000000-0010-0000-0000-000003000000}" name="Apraksts" totalsRowDxfId="12" dataCellStyle="DetalizētaInformācijaParTabuluLīdzinātaPaKreisi"/>
    <tableColumn id="4" xr3:uid="{00000000-0010-0000-0000-000004000000}" name="Viesnīca" totalsRowFunction="sum" totalsRowDxfId="11" dataCellStyle="TabulaSumma"/>
    <tableColumn id="8" xr3:uid="{00000000-0010-0000-0000-000008000000}" name="Maltītes" totalsRowFunction="sum" totalsRowDxfId="10" dataCellStyle="TabulaSumma"/>
    <tableColumn id="5" xr3:uid="{00000000-0010-0000-0000-000005000000}" name="Transports" totalsRowFunction="sum" totalsRowDxfId="9" dataCellStyle="TabulaSumma"/>
    <tableColumn id="6" xr3:uid="{00000000-0010-0000-0000-000006000000}" name="Sākums" totalsRowDxfId="8" dataCellStyle="TabulaNobraukums"/>
    <tableColumn id="7" xr3:uid="{00000000-0010-0000-0000-000007000000}" name="Beigas" totalsRowDxfId="7" dataCellStyle="TabulaNobraukums"/>
    <tableColumn id="12" xr3:uid="{00000000-0010-0000-0000-00000C000000}" name="Nobraukums" totalsRowFunction="sum" totalsRowDxfId="6" dataCellStyle="TabulaSumma">
      <calculatedColumnFormula>IF(COUNTA(tblIzdevumi[[#This Row],[Sākums]:[Beigas]])=2,(tblIzdevumi[[#This Row],[Beigas]]-tblIzdevumi[[#This Row],[Sākums]])*NobraukumaIzdevumi,"")</calculatedColumnFormula>
    </tableColumn>
    <tableColumn id="9" xr3:uid="{00000000-0010-0000-0000-000009000000}" name="Citi" totalsRowFunction="sum" totalsRowDxfId="5" dataCellStyle="TabulaSumma"/>
    <tableColumn id="11" xr3:uid="{00000000-0010-0000-0000-00000B000000}" name="Kopā" totalsRowFunction="sum" totalsRowDxfId="4" dataCellStyle="TabulaSumma">
      <calculatedColumnFormula>IF(COUNTA(tblIzdevumi[[#This Row],[Datums]:[Beigas]])=0,"",SUM(tblIzdevumi[[#This Row],[Viesnīca]:[Transports]],tblIzdevumi[[#This Row],[Nobraukums]:[Citi]]))</calculatedColumnFormula>
    </tableColumn>
  </tableColumns>
  <tableStyleInfo name="Izdevumu atskaite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viesnīcu, maltīšu un transporta izdevumus, kā arī sākuma un beigu nobraukumu. Nobraukuma izdevumi un kopējie izdevumi tiek aprēķināti automātiski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4.5" style="7" customWidth="1"/>
    <col min="3" max="3" width="28.125" style="7" customWidth="1"/>
    <col min="4" max="6" width="12.75" style="29" customWidth="1"/>
    <col min="7" max="7" width="17.375" style="7" customWidth="1"/>
    <col min="8" max="8" width="15.5" style="7" customWidth="1"/>
    <col min="9" max="9" width="14.375" style="7" customWidth="1"/>
    <col min="10" max="10" width="17.375" style="29" customWidth="1"/>
    <col min="11" max="11" width="23.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2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SUM(tblIzdevumi[Kopā])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9">
        <v>0.5</v>
      </c>
      <c r="I3" s="39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38" t="s">
        <v>5</v>
      </c>
      <c r="E4" s="38"/>
      <c r="F4" s="38"/>
      <c r="G4" s="10" t="s">
        <v>28</v>
      </c>
      <c r="H4" s="40">
        <v>30</v>
      </c>
      <c r="I4" s="41"/>
      <c r="J4" s="1">
        <f>SUM(tblIzdevumi[Viesnīca])</f>
        <v>445</v>
      </c>
      <c r="K4" s="5">
        <f>SUM(tblIzdevumi[Transports],tblIzdevumi[Nobraukums])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38" t="s">
        <v>5</v>
      </c>
      <c r="E5" s="38"/>
      <c r="F5" s="38"/>
      <c r="G5" s="10" t="s">
        <v>29</v>
      </c>
      <c r="H5" s="42">
        <v>200</v>
      </c>
      <c r="I5" s="42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0" t="s">
        <v>6</v>
      </c>
      <c r="E6" s="30"/>
      <c r="F6" s="30"/>
      <c r="G6" s="16"/>
      <c r="H6" s="17"/>
      <c r="I6" s="19"/>
      <c r="J6" s="2">
        <f>SUM(tblIzdevumi[Maltītes])</f>
        <v>75</v>
      </c>
      <c r="K6" s="3">
        <f>SUM(tblIzdevumi[Citi])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37" t="s">
        <v>10</v>
      </c>
      <c r="C9" s="28" t="s">
        <v>18</v>
      </c>
      <c r="D9" s="26"/>
      <c r="E9" s="26"/>
      <c r="F9" s="26">
        <v>428</v>
      </c>
      <c r="G9" s="43">
        <v>11378.5</v>
      </c>
      <c r="H9" s="43">
        <v>11456.2</v>
      </c>
      <c r="I9" s="26">
        <f>IF(COUNTA(tblIzdevumi[[#This Row],[Sākums]:[Beigas]])=2,(tblIzdevumi[[#This Row],[Beigas]]-tblIzdevumi[[#This Row],[Sākums]])*NobraukumaIzdevumi,"")</f>
        <v>38.850000000000364</v>
      </c>
      <c r="J9" s="26"/>
      <c r="K9" s="26">
        <f>IF(COUNTA(tblIzdevumi[[#This Row],[Datums]:[Beigas]])=0,"",SUM(tblIzdevumi[[#This Row],[Viesnīca]:[Transports]],tblIzdevumi[[#This Row],[Nobraukums]:[Citi]]))</f>
        <v>466.85000000000036</v>
      </c>
    </row>
    <row r="10" spans="1:12" s="25" customFormat="1" ht="33.950000000000003" customHeight="1" x14ac:dyDescent="0.3">
      <c r="A10" s="27" t="s">
        <v>5</v>
      </c>
      <c r="B10" s="37" t="s">
        <v>10</v>
      </c>
      <c r="C10" s="28" t="s">
        <v>19</v>
      </c>
      <c r="D10" s="26">
        <v>445</v>
      </c>
      <c r="E10" s="26"/>
      <c r="F10" s="26">
        <v>225</v>
      </c>
      <c r="G10" s="43"/>
      <c r="H10" s="43"/>
      <c r="I10" s="26" t="str">
        <f>IF(COUNTA(tblIzdevumi[[#This Row],[Sākums]:[Beigas]])=2,(tblIzdevumi[[#This Row],[Beigas]]-tblIzdevumi[[#This Row],[Sākums]])*NobraukumaIzdevumi,"")</f>
        <v/>
      </c>
      <c r="J10" s="26"/>
      <c r="K10" s="26">
        <f>IF(COUNTA(tblIzdevumi[[#This Row],[Datums]:[Beigas]])=0,"",SUM(tblIzdevumi[[#This Row],[Viesnīca]:[Transports]],tblIzdevumi[[#This Row],[Nobraukums]:[Citi]]))</f>
        <v>670</v>
      </c>
    </row>
    <row r="11" spans="1:12" s="25" customFormat="1" ht="33.950000000000003" customHeight="1" x14ac:dyDescent="0.3">
      <c r="A11" s="27" t="s">
        <v>5</v>
      </c>
      <c r="B11" s="37" t="s">
        <v>10</v>
      </c>
      <c r="C11" s="28" t="s">
        <v>20</v>
      </c>
      <c r="D11" s="26"/>
      <c r="E11" s="26"/>
      <c r="F11" s="26"/>
      <c r="G11" s="43"/>
      <c r="H11" s="43"/>
      <c r="I11" s="26" t="str">
        <f>IF(COUNTA(tblIzdevumi[[#This Row],[Sākums]:[Beigas]])=2,(tblIzdevumi[[#This Row],[Beigas]]-tblIzdevumi[[#This Row],[Sākums]])*NobraukumaIzdevumi,"")</f>
        <v/>
      </c>
      <c r="J11" s="26">
        <v>25</v>
      </c>
      <c r="K11" s="26">
        <f>IF(COUNTA(tblIzdevumi[[#This Row],[Datums]:[Beigas]])=0,"",SUM(tblIzdevumi[[#This Row],[Viesnīca]:[Transports]],tblIzdevumi[[#This Row],[Nobraukums]:[Citi]]))</f>
        <v>25</v>
      </c>
    </row>
    <row r="12" spans="1:12" ht="33.950000000000003" customHeight="1" x14ac:dyDescent="0.3">
      <c r="A12" s="27" t="s">
        <v>5</v>
      </c>
      <c r="B12" s="37" t="s">
        <v>10</v>
      </c>
      <c r="C12" s="28" t="s">
        <v>21</v>
      </c>
      <c r="D12" s="26"/>
      <c r="E12" s="26">
        <v>30</v>
      </c>
      <c r="F12" s="26"/>
      <c r="G12" s="43"/>
      <c r="H12" s="43"/>
      <c r="I12" s="26" t="str">
        <f>IF(COUNTA(tblIzdevumi[[#This Row],[Sākums]:[Beigas]])=2,(tblIzdevumi[[#This Row],[Beigas]]-tblIzdevumi[[#This Row],[Sākums]])*NobraukumaIzdevumi,"")</f>
        <v/>
      </c>
      <c r="J12" s="26"/>
      <c r="K12" s="26">
        <f>IF(COUNTA(tblIzdevumi[[#This Row],[Datums]:[Beigas]])=0,"",SUM(tblIzdevumi[[#This Row],[Viesnīca]:[Transports]],tblIzdevumi[[#This Row],[Nobraukums]:[Citi]]))</f>
        <v>30</v>
      </c>
    </row>
    <row r="13" spans="1:12" ht="33.950000000000003" customHeight="1" x14ac:dyDescent="0.3">
      <c r="A13" s="27" t="s">
        <v>5</v>
      </c>
      <c r="B13" s="37" t="s">
        <v>10</v>
      </c>
      <c r="C13" s="28" t="s">
        <v>22</v>
      </c>
      <c r="D13" s="26"/>
      <c r="E13" s="26">
        <v>30</v>
      </c>
      <c r="F13" s="26">
        <v>15</v>
      </c>
      <c r="G13" s="43"/>
      <c r="H13" s="43"/>
      <c r="I13" s="26" t="str">
        <f>IF(COUNTA(tblIzdevumi[[#This Row],[Sākums]:[Beigas]])=2,(tblIzdevumi[[#This Row],[Beigas]]-tblIzdevumi[[#This Row],[Sākums]])*NobraukumaIzdevumi,"")</f>
        <v/>
      </c>
      <c r="J13" s="26"/>
      <c r="K13" s="26">
        <f>IF(COUNTA(tblIzdevumi[[#This Row],[Datums]:[Beigas]])=0,"",SUM(tblIzdevumi[[#This Row],[Viesnīca]:[Transports]],tblIzdevumi[[#This Row],[Nobraukums]:[Citi]]))</f>
        <v>45</v>
      </c>
    </row>
    <row r="14" spans="1:12" ht="33.950000000000003" customHeight="1" x14ac:dyDescent="0.3">
      <c r="A14" s="27" t="s">
        <v>5</v>
      </c>
      <c r="B14" s="37" t="s">
        <v>10</v>
      </c>
      <c r="C14" s="28" t="s">
        <v>21</v>
      </c>
      <c r="D14" s="26"/>
      <c r="E14" s="26">
        <v>15</v>
      </c>
      <c r="F14" s="26"/>
      <c r="G14" s="43"/>
      <c r="H14" s="43"/>
      <c r="I14" s="26" t="str">
        <f>IF(COUNTA(tblIzdevumi[[#This Row],[Sākums]:[Beigas]])=2,(tblIzdevumi[[#This Row],[Beigas]]-tblIzdevumi[[#This Row],[Sākums]])*NobraukumaIzdevumi,"")</f>
        <v/>
      </c>
      <c r="J14" s="26"/>
      <c r="K14" s="26">
        <f>IF(COUNTA(tblIzdevumi[[#This Row],[Datums]:[Beigas]])=0,"",SUM(tblIzdevumi[[#This Row],[Viesnīca]:[Transports]],tblIzdevumi[[#This Row],[Nobraukums]:[Citi]]))</f>
        <v>15</v>
      </c>
    </row>
    <row r="15" spans="1:12" ht="33.950000000000003" customHeight="1" x14ac:dyDescent="0.3">
      <c r="A15" s="27" t="s">
        <v>5</v>
      </c>
      <c r="B15" s="37" t="s">
        <v>10</v>
      </c>
      <c r="C15" s="28" t="s">
        <v>23</v>
      </c>
      <c r="D15" s="26"/>
      <c r="E15" s="26"/>
      <c r="F15" s="26"/>
      <c r="G15" s="43">
        <v>11456.2</v>
      </c>
      <c r="H15" s="43">
        <v>11533.900000000001</v>
      </c>
      <c r="I15" s="26">
        <f>IF(COUNTA(tblIzdevumi[[#This Row],[Sākums]:[Beigas]])=2,(tblIzdevumi[[#This Row],[Beigas]]-tblIzdevumi[[#This Row],[Sākums]])*NobraukumaIzdevumi,"")</f>
        <v>38.850000000000364</v>
      </c>
      <c r="J15" s="26"/>
      <c r="K15" s="26">
        <f>IF(COUNTA(tblIzdevumi[[#This Row],[Datums]:[Beigas]])=0,"",SUM(tblIzdevumi[[#This Row],[Viesnīca]:[Transports]],tblIzdevumi[[#This Row],[Nobraukums]:[Citi]]))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3" priority="4">
      <formula>D9&lt;0</formula>
    </cfRule>
  </conditionalFormatting>
  <conditionalFormatting sqref="G9:I15">
    <cfRule type="expression" dxfId="2" priority="19">
      <formula>($H9&lt;&gt;"")*($G9&lt;&gt;"")*($H9&lt;$G9)</formula>
    </cfRule>
  </conditionalFormatting>
  <conditionalFormatting sqref="A9:A15">
    <cfRule type="expression" dxfId="1" priority="76">
      <formula>(($A9&lt;$D$4)+($A9&gt;$D$5))*($A9&lt;&gt;"")</formula>
    </cfRule>
  </conditionalFormatting>
  <conditionalFormatting sqref="D4:D5">
    <cfRule type="notContainsBlanks" dxfId="18" priority="1">
      <formula>LEN(TRIM(D4))&gt;0</formula>
    </cfRule>
  </conditionalFormatting>
  <conditionalFormatting sqref="E9:E15">
    <cfRule type="expression" dxfId="0" priority="145">
      <formula>SUMIF($A$9:$A$15,$A9,$E$9:$E$15)&gt;$H$4</formula>
    </cfRule>
  </conditionalFormatting>
  <dataValidations count="46">
    <dataValidation allowBlank="1" showInputMessage="1" showErrorMessage="1" prompt="Šajā darblapā izveidojiet izdevumu atskaiti. Šajā šūnā atrodas virsraksts. Šūnās pa labi ievadiet uzņēmuma nosaukumu un adresi, bet detalizēto informāciju — izdevumu tabulā" sqref="A1:B2" xr:uid="{00000000-0002-0000-0000-000000000000}"/>
    <dataValidation allowBlank="1" showInputMessage="1" showErrorMessage="1" prompt="Šajā šūnā ievadiet uzņēmuma nosaukumu" sqref="C1:K1" xr:uid="{00000000-0002-0000-0000-000001000000}"/>
    <dataValidation allowBlank="1" showInputMessage="1" showErrorMessage="1" prompt="Šajā šūnā ievadiet uzņēmuma adresi un citu detalizēto informāciju šūnu diapazonā A3–D6 un G3–H5. Šūnā K2 tiek automātiski aprēķināta izdevumu atskaites kopsumma." sqref="C2:G2" xr:uid="{00000000-0002-0000-0000-000002000000}"/>
    <dataValidation allowBlank="1" showInputMessage="1" showErrorMessage="1" prompt="Šūnā pa labi ievadiet vārdu" sqref="A3" xr:uid="{00000000-0002-0000-0000-000003000000}"/>
    <dataValidation allowBlank="1" showInputMessage="1" showErrorMessage="1" prompt="Šajā šūnā ievadiet vārdu" sqref="B3" xr:uid="{00000000-0002-0000-0000-000004000000}"/>
    <dataValidation allowBlank="1" showInputMessage="1" showErrorMessage="1" prompt="Šūnā pa labi ievadiet nodaļu" sqref="A4" xr:uid="{00000000-0002-0000-0000-000005000000}"/>
    <dataValidation allowBlank="1" showInputMessage="1" showErrorMessage="1" prompt="Šajā šūnā ievadiet nodaļu" sqref="B4" xr:uid="{00000000-0002-0000-0000-000006000000}"/>
    <dataValidation allowBlank="1" showInputMessage="1" showErrorMessage="1" prompt="Šūnā pa labi ievadiet amatu" sqref="A5" xr:uid="{00000000-0002-0000-0000-000007000000}"/>
    <dataValidation allowBlank="1" showInputMessage="1" showErrorMessage="1" prompt="Šajā šūnā ievadiet amatu" sqref="B5" xr:uid="{00000000-0002-0000-0000-000008000000}"/>
    <dataValidation allowBlank="1" showInputMessage="1" showErrorMessage="1" prompt="Šūnā pa labi ievadiet vadītāja vārdu" sqref="A6" xr:uid="{00000000-0002-0000-0000-000009000000}"/>
    <dataValidation allowBlank="1" showInputMessage="1" showErrorMessage="1" prompt="Šajā šūnā ievadiet vadītāja vārdu" sqref="B6" xr:uid="{00000000-0002-0000-0000-00000A000000}"/>
    <dataValidation allowBlank="1" showInputMessage="1" showErrorMessage="1" prompt="Šūnā pa labi ievadiet izdevumu mērķi" sqref="C3" xr:uid="{00000000-0002-0000-0000-00000B000000}"/>
    <dataValidation allowBlank="1" showInputMessage="1" showErrorMessage="1" prompt="Šajā šūnā ievadiet izdevumu mērķi" sqref="D3:F3" xr:uid="{00000000-0002-0000-0000-00000C000000}"/>
    <dataValidation allowBlank="1" showInputMessage="1" showErrorMessage="1" prompt="Šūnā pa labi ievadiet sākuma datumu" sqref="C4" xr:uid="{00000000-0002-0000-0000-00000D000000}"/>
    <dataValidation allowBlank="1" showInputMessage="1" showErrorMessage="1" prompt="Šajā šūnā ievadiet sākuma datumu" sqref="D4:F4" xr:uid="{00000000-0002-0000-0000-00000E000000}"/>
    <dataValidation allowBlank="1" showInputMessage="1" showErrorMessage="1" prompt="Šūnā pa labi ievadiet beigu datumu" sqref="C5" xr:uid="{00000000-0002-0000-0000-00000F000000}"/>
    <dataValidation allowBlank="1" showInputMessage="1" showErrorMessage="1" prompt="Šajā šūnā ievadiet beigu datumu" sqref="D5:F5" xr:uid="{00000000-0002-0000-0000-000010000000}"/>
    <dataValidation allowBlank="1" showInputMessage="1" showErrorMessage="1" prompt="Šūnā pa labi ievadiet apstiprinātāja vārdu" sqref="C6" xr:uid="{00000000-0002-0000-0000-000011000000}"/>
    <dataValidation allowBlank="1" showInputMessage="1" showErrorMessage="1" prompt="Šajā šūnā ievadiet apstiprinātāja vārdu" sqref="D6:F6" xr:uid="{00000000-0002-0000-0000-000012000000}"/>
    <dataValidation allowBlank="1" showInputMessage="1" showErrorMessage="1" prompt="Šūnā pa labi ievadiet nobraukuma izdevumus" sqref="G3" xr:uid="{00000000-0002-0000-0000-000013000000}"/>
    <dataValidation allowBlank="1" showInputMessage="1" showErrorMessage="1" prompt="Šajā šūnā ievadiet nobraukuma izdevumus" sqref="H3:I3" xr:uid="{00000000-0002-0000-0000-000014000000}"/>
    <dataValidation allowBlank="1" showInputMessage="1" showErrorMessage="1" prompt="Šūnā pa labi ievadiet maltīšu izdevumus" sqref="G4" xr:uid="{00000000-0002-0000-0000-000015000000}"/>
    <dataValidation allowBlank="1" showInputMessage="1" showErrorMessage="1" prompt="Šajā šūnā ievadiet maltīšu izdevumus" sqref="H4:I4" xr:uid="{00000000-0002-0000-0000-000016000000}"/>
    <dataValidation allowBlank="1" showInputMessage="1" showErrorMessage="1" prompt="Šūnā pa labi ievadiet viesnīcu izdevumus" sqref="G5" xr:uid="{00000000-0002-0000-0000-000017000000}"/>
    <dataValidation allowBlank="1" showInputMessage="1" showErrorMessage="1" prompt="Šajā šūnā ievadiet viesnīcu izdevumus" sqref="H5:I5" xr:uid="{00000000-0002-0000-0000-000018000000}"/>
    <dataValidation allowBlank="1" showInputMessage="1" showErrorMessage="1" prompt="Izdevumu atskaites kopsumma tiek automātiski aprēķināta šūnā pa labi" sqref="H2:J2" xr:uid="{00000000-0002-0000-0000-000019000000}"/>
    <dataValidation allowBlank="1" showInputMessage="1" showErrorMessage="1" prompt="Šajā šūnā tiek automātiski aprēķināta izdevumu atskaites kopsumma, bet šūnu diapazonā J3–K6 tiek aprēķināta viesnīcas kopsumma, transporta vai nobraukuma izdevumi, maltītes un citi izdevumi" sqref="K2" xr:uid="{00000000-0002-0000-0000-00001A000000}"/>
    <dataValidation allowBlank="1" showInputMessage="1" showErrorMessage="1" prompt="Zemāk esošajā šūnā tiek automātiski aprēķināti viesnīcas izdevumi" sqref="J3" xr:uid="{00000000-0002-0000-0000-00001B000000}"/>
    <dataValidation allowBlank="1" showInputMessage="1" showErrorMessage="1" prompt="Šajā šūnā tiek automātiski aprēķināti viesnīcas izdevumi" sqref="J4" xr:uid="{00000000-0002-0000-0000-00001C000000}"/>
    <dataValidation allowBlank="1" showInputMessage="1" showErrorMessage="1" prompt="Zemāk esošajā šūnā tiek automātiski aprēķināti transporta vai nobraukuma izdevumi" sqref="K3" xr:uid="{00000000-0002-0000-0000-00001D000000}"/>
    <dataValidation allowBlank="1" showInputMessage="1" showErrorMessage="1" prompt="Šajā šūnā tiek automātiski aprēķināti transporta vai nobraukuma izdevumi" sqref="K4" xr:uid="{00000000-0002-0000-0000-00001E000000}"/>
    <dataValidation allowBlank="1" showInputMessage="1" showErrorMessage="1" prompt="Zemāk esošajā šūnā tiek automātiski aprēķināti maltīšu izdevumi" sqref="J5" xr:uid="{00000000-0002-0000-0000-00001F000000}"/>
    <dataValidation allowBlank="1" showInputMessage="1" showErrorMessage="1" prompt="Šajā šūnā tiek automātiski aprēķināti maltīšu izdevumi" sqref="J6" xr:uid="{00000000-0002-0000-0000-000020000000}"/>
    <dataValidation allowBlank="1" showInputMessage="1" showErrorMessage="1" prompt="Zemāk esošajā šūnā tiek automātiski aprēķināti citi izdevumi" sqref="K5" xr:uid="{00000000-0002-0000-0000-000021000000}"/>
    <dataValidation allowBlank="1" showInputMessage="1" showErrorMessage="1" prompt="Šajā šūnā tiek automātiski aprēķināti citi izdevumi. Sākot ar šūnu A8, tabulā ievadiet detalizētu informāciju" sqref="K6" xr:uid="{00000000-0002-0000-0000-000022000000}"/>
    <dataValidation allowBlank="1" showInputMessage="1" showErrorMessage="1" prompt="Šajā kolonnā ar šo virsrakstu ievadiet datumu" sqref="A8" xr:uid="{00000000-0002-0000-0000-000023000000}"/>
    <dataValidation allowBlank="1" showInputMessage="1" showErrorMessage="1" prompt="Šajā kolonnā ar šo virsrakstu ievadiet konta nosaukumu" sqref="B8" xr:uid="{00000000-0002-0000-0000-000024000000}"/>
    <dataValidation allowBlank="1" showInputMessage="1" showErrorMessage="1" prompt="Šajā kolonnā ar šo virsrakstu ievadiet aprakstu" sqref="C8" xr:uid="{00000000-0002-0000-0000-000025000000}"/>
    <dataValidation allowBlank="1" showInputMessage="1" showErrorMessage="1" prompt="Šajā kolonnā ar šo virsrakstu ievadiet viesnīcu izdevumus" sqref="D8" xr:uid="{00000000-0002-0000-0000-000026000000}"/>
    <dataValidation allowBlank="1" showInputMessage="1" showErrorMessage="1" prompt="Šajā kolonnā ar šo virsrakstu ievadiet maltīšu izdevumus" sqref="E8" xr:uid="{00000000-0002-0000-0000-000027000000}"/>
    <dataValidation allowBlank="1" showInputMessage="1" showErrorMessage="1" prompt="Šajā kolonnā ar šo virsrakstu ievadiet transporta izdevumus" sqref="F8" xr:uid="{00000000-0002-0000-0000-000028000000}"/>
    <dataValidation allowBlank="1" showInputMessage="1" showErrorMessage="1" prompt="Šajā kolonnā ar šo virsrakstu ievadiet sākuma nobraukumu" sqref="G8" xr:uid="{00000000-0002-0000-0000-000029000000}"/>
    <dataValidation allowBlank="1" showInputMessage="1" showErrorMessage="1" prompt="Šajā kolonnā ar šo virsrakstu ievadiet beigu nobraukumu" sqref="H8" xr:uid="{00000000-0002-0000-0000-00002A000000}"/>
    <dataValidation allowBlank="1" showInputMessage="1" showErrorMessage="1" prompt="Šajā kolonnā ar šo virsrakstu tiek automātiski aprēķināta nobraukuma kopsumma" sqref="I8" xr:uid="{00000000-0002-0000-0000-00002B000000}"/>
    <dataValidation allowBlank="1" showInputMessage="1" showErrorMessage="1" prompt="Šajā kolonnā ar šo virsrakstu ievadiet citus izdevumus" sqref="J8" xr:uid="{00000000-0002-0000-0000-00002C000000}"/>
    <dataValidation allowBlank="1" showInputMessage="1" showErrorMessage="1" prompt="Šajā kolonnā ar šo virsrakstu tiek automātiski aprēķināti kopējie izdevumi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4</vt:i4>
      </vt:variant>
    </vt:vector>
  </HeadingPairs>
  <TitlesOfParts>
    <vt:vector size="5" baseType="lpstr">
      <vt:lpstr>Izdevumu atskaite</vt:lpstr>
      <vt:lpstr>BeiguDatums</vt:lpstr>
      <vt:lpstr>'Izdevumu atskaite'!Drukāt_virsrakstus</vt:lpstr>
      <vt:lpstr>NobraukumaIzdevumi</vt:lpstr>
      <vt:lpstr>SākumaDatums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2019-05-21T08:11:13Z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