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codeName="ThisWorkbook"/>
  <xr:revisionPtr revIDLastSave="0" documentId="13_ncr:1_{25B069BA-BAFE-4A2E-8F2D-DFB477D5A95C}" xr6:coauthVersionLast="43" xr6:coauthVersionMax="43" xr10:uidLastSave="{00000000-0000-0000-0000-000000000000}"/>
  <bookViews>
    <workbookView xWindow="-28920" yWindow="-120" windowWidth="29040" windowHeight="15840" xr2:uid="{00000000-000D-0000-FFFF-FFFF00000000}"/>
  </bookViews>
  <sheets>
    <sheet name="Atsargų sąrašas" sheetId="1" r:id="rId1"/>
  </sheets>
  <definedNames>
    <definedName name="_xlnm._FilterDatabase" localSheetId="0" hidden="1">'Atsargų sąrašas'!$K$2</definedName>
    <definedName name="_xlnm.Print_Titles" localSheetId="0">'Atsargų sąrašas'!$1:$3</definedName>
    <definedName name="vertPažymėti">IFERROR(IF('Atsargų sąrašas'!$L$2="Taip",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4"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<sst xmlns="http://schemas.openxmlformats.org/spreadsheetml/2006/main" count="92" uniqueCount="89">
  <si>
    <t>Užsakymui papildomai</t>
  </si>
  <si>
    <t>Atsargų ID</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</si>
  <si>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</si>
  <si>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</si>
  <si>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</si>
  <si>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</si>
  <si>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</si>
  <si>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</si>
  <si>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</si>
  <si>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</si>
  <si>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</si>
  <si>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</si>
  <si>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</si>
  <si>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</si>
  <si>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</si>
  <si>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</si>
  <si>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</si>
  <si>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</si>
  <si>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</si>
  <si>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</si>
  <si>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</si>
  <si>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</si>
  <si>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</si>
  <si>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</si>
  <si>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</si>
  <si>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</si>
  <si>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</si>
  <si>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Pavadinimas</t>
  </si>
  <si>
    <t>1 prekė</t>
  </si>
  <si>
    <t>2 elementas</t>
  </si>
  <si>
    <t>3 elementas</t>
  </si>
  <si>
    <t>4 prekė</t>
  </si>
  <si>
    <t>5 prekė</t>
  </si>
  <si>
    <t>6 prekė</t>
  </si>
  <si>
    <t>7 prekė</t>
  </si>
  <si>
    <t>8 prekė</t>
  </si>
  <si>
    <t>9 prekė</t>
  </si>
  <si>
    <t>10 prekė</t>
  </si>
  <si>
    <t>11 prekė</t>
  </si>
  <si>
    <t>12 prekė</t>
  </si>
  <si>
    <t>13 prekė</t>
  </si>
  <si>
    <t>14 prekė</t>
  </si>
  <si>
    <t>15 prekė</t>
  </si>
  <si>
    <t>16 prekė</t>
  </si>
  <si>
    <t>17 prekė</t>
  </si>
  <si>
    <t>18 prekė</t>
  </si>
  <si>
    <t>19 prekė</t>
  </si>
  <si>
    <t>20 prekė</t>
  </si>
  <si>
    <t>21 prekė</t>
  </si>
  <si>
    <t>22 prekė</t>
  </si>
  <si>
    <t>23 prekė</t>
  </si>
  <si>
    <t>24 prekė</t>
  </si>
  <si>
    <t>25 prekė</t>
  </si>
  <si>
    <t>Aprašas</t>
  </si>
  <si>
    <t>1 aprašas</t>
  </si>
  <si>
    <t>2 aprašas</t>
  </si>
  <si>
    <t>3 aprašas</t>
  </si>
  <si>
    <t>4 aprašas</t>
  </si>
  <si>
    <t>5 aprašas</t>
  </si>
  <si>
    <t>6 aprašas</t>
  </si>
  <si>
    <t>7 aprašas</t>
  </si>
  <si>
    <t>8 aprašas</t>
  </si>
  <si>
    <t>9 aprašas</t>
  </si>
  <si>
    <t>10 aprašas</t>
  </si>
  <si>
    <t>11 aprašas</t>
  </si>
  <si>
    <t>12 aprašas</t>
  </si>
  <si>
    <t>13 aprašas</t>
  </si>
  <si>
    <t>14 aprašas</t>
  </si>
  <si>
    <t>15 aprašas</t>
  </si>
  <si>
    <t>16 aprašas</t>
  </si>
  <si>
    <t>17 aprašas</t>
  </si>
  <si>
    <t>18 aprašas</t>
  </si>
  <si>
    <t>19 aprašas</t>
  </si>
  <si>
    <t>20 aprašas</t>
  </si>
  <si>
    <t>21 aprašas</t>
  </si>
  <si>
    <t>22 aprašas</t>
  </si>
  <si>
    <t>23 aprašas</t>
  </si>
  <si>
    <t>24 aprašas</t>
  </si>
  <si>
    <t>25 aprašas</t>
  </si>
  <si>
    <t>Vieneto kaina</t>
  </si>
  <si>
    <t>Kiekis sandėlyje</t>
  </si>
  <si>
    <t>Atsargų vertė</t>
  </si>
  <si>
    <t>Papildomo užsakymo lygis</t>
  </si>
  <si>
    <t>Papildomo užsakymo laikas dienomis</t>
  </si>
  <si>
    <t>Pažymėti elementus, kurie bus pakartotinai užsakomi?</t>
  </si>
  <si>
    <t>Užsakymo papildomai kiekis</t>
  </si>
  <si>
    <t>Taip</t>
  </si>
  <si>
    <t>Nutraukta?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</si>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</sst>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EUR]"/>
  </numFmts>
  <fonts count="3"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0" fontId="0" fillId="0" borderId="0" xfId="0" applyNumberFormat="1" applyFont="1" applyFill="1" applyAlignment="1">
      <alignment horizontal="center" vertical="center" wrapText="1"/>
    </xf>
    <xf numFmtId="164" fontId="1" fillId="0" borderId="0" xfId="0" applyNumberFormat="1" applyFont="1" applyAlignment="1">
      <alignment horizontal="right" vertical="center" indent="1"/>
    </xf>
  </cellXfs>
  <cellStyles count="1">
    <cellStyle name="Normal" xfId="0" builtinId="0"/>
  </cellStyles>
  <dxfs count="29">
    <dxf>
      <font>
        <b val="0"/>
        <i val="0"/>
        <strike val="0"/>
        <condense val="0"/>
        <extend val="0"/>
        <outline val="0"/>
        <shadow val="0"/>
        <u val="none"/>
        <vertAlign val="baseline"/>
        <sz val="10"/>
        <color theme="1"/>
        <name val="Franklin Gothic Book"/>
        <family val="2"/>
        <charset val="186"/>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0.00\ [$EUR]"/>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0.00\ [$EUR]"/>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charset val="186"/>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Verslo lentelė" pivot="0" count="3" xr9:uid="{00000000-0011-0000-FFFF-FFFF00000000}">
      <tableStyleElement type="wholeTable" dxfId="28"/>
      <tableStyleElement type="headerRow"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0</xdr:row>
      <xdr:rowOff>152400</xdr:rowOff>
    </xdr:from>
    <xdr:to>
      <xdr:col>12</xdr:col>
      <xdr:colOff>0</xdr:colOff>
      <xdr:row>1</xdr:row>
      <xdr:rowOff>2133</xdr:rowOff>
    </xdr:to>
    <xdr:pic>
      <xdr:nvPicPr>
        <xdr:cNvPr id="2" name="1 paveikslėlis" descr="Abstrakti reklaminė juosta" title="1 reklaminė juosta">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399" y="152400"/>
          <a:ext cx="13258801" cy="1326108"/>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1 teksto laukas" descr="Atsargų sąrašas" title="1 pavadinimas">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lt" sz="1800">
              <a:solidFill>
                <a:schemeClr val="accent3">
                  <a:lumMod val="20000"/>
                  <a:lumOff val="80000"/>
                </a:schemeClr>
              </a:solidFill>
              <a:latin typeface="+mj-lt"/>
            </a:rPr>
            <a:t>Atsargų sąrašas</a:t>
          </a:r>
        </a:p>
        <a:p>
          <a:pPr marL="0" algn="l" rtl="0"/>
          <a:r>
            <a:rPr lang="lt" sz="1800">
              <a:solidFill>
                <a:schemeClr val="tx2">
                  <a:lumMod val="40000"/>
                  <a:lumOff val="60000"/>
                </a:schemeClr>
              </a:solidFill>
              <a:latin typeface="+mj-lt"/>
            </a:rPr>
            <a:t>Įmonės pavadinimas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ntelė_Atsargų_sąrašas" displayName="Lentelė_Atsargų_sąrašas" ref="B3:L28" headerRowDxfId="23" dataDxfId="22">
  <autoFilter ref="B3:L28" xr:uid="{00000000-0009-0000-0100-000001000000}"/>
  <tableColumns count="11">
    <tableColumn id="1" xr3:uid="{00000000-0010-0000-0000-000001000000}" name="Užsakymui papildomai" totalsRowLabel="Suma" dataDxfId="21" totalsRowDxfId="20">
      <calculatedColumnFormula>IFERROR((Lentelė_Atsargų_sąrašas[[#This Row],[Kiekis sandėlyje]]&lt;=Lentelė_Atsargų_sąrašas[[#This Row],[Papildomo užsakymo lygis]])*(Lentelė_Atsargų_sąrašas[[#This Row],[Nutraukta?]]="")*vertPažymėti,0)</calculatedColumnFormula>
    </tableColumn>
    <tableColumn id="2" xr3:uid="{00000000-0010-0000-0000-000002000000}" name="Atsargų ID" dataDxfId="19" totalsRowDxfId="18"/>
    <tableColumn id="3" xr3:uid="{00000000-0010-0000-0000-000003000000}" name="Pavadinimas" dataDxfId="17" totalsRowDxfId="16"/>
    <tableColumn id="4" xr3:uid="{00000000-0010-0000-0000-000004000000}" name="Aprašas" dataDxfId="15" totalsRowDxfId="14"/>
    <tableColumn id="5" xr3:uid="{00000000-0010-0000-0000-000005000000}" name="Vieneto kaina" dataDxfId="13" totalsRowDxfId="12"/>
    <tableColumn id="6" xr3:uid="{00000000-0010-0000-0000-000006000000}" name="Kiekis sandėlyje" dataDxfId="11" totalsRowDxfId="10"/>
    <tableColumn id="7" xr3:uid="{00000000-0010-0000-0000-000007000000}" name="Atsargų vertė" dataDxfId="9" totalsRowDxfId="8">
      <calculatedColumnFormula>Lentelė_Atsargų_sąrašas[[#This Row],[Vieneto kaina]]*Lentelė_Atsargų_sąrašas[[#This Row],[Kiekis sandėlyje]]</calculatedColumnFormula>
    </tableColumn>
    <tableColumn id="8" xr3:uid="{00000000-0010-0000-0000-000008000000}" name="Papildomo užsakymo lygis" dataDxfId="7" totalsRowDxfId="6"/>
    <tableColumn id="9" xr3:uid="{00000000-0010-0000-0000-000009000000}" name="Papildomo užsakymo laikas dienomis" dataDxfId="5" totalsRowDxfId="4"/>
    <tableColumn id="10" xr3:uid="{00000000-0010-0000-0000-00000A000000}" name="Užsakymo papildomai kiekis" dataDxfId="3" totalsRowDxfId="2"/>
    <tableColumn id="11" xr3:uid="{00000000-0010-0000-0000-00000B000000}" name="Nutraukta?" totalsRowFunction="count" dataDxfId="1" totalsRowDxfId="0"/>
  </tableColumns>
  <tableStyleInfo name="Verslo lentelė"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28"/>
  <sheetViews>
    <sheetView showGridLines="0" tabSelected="1" zoomScaleNormal="100" workbookViewId="0"/>
  </sheetViews>
  <sheetFormatPr defaultColWidth="8.77734375" defaultRowHeight="24" customHeight="1" x14ac:dyDescent="0.3"/>
  <cols>
    <col min="1" max="1" width="1.77734375" style="4" customWidth="1"/>
    <col min="2" max="2" width="13.21875" style="3" customWidth="1"/>
    <col min="3" max="3" width="12.77734375" style="6" customWidth="1"/>
    <col min="4" max="5" width="16.77734375" style="6" customWidth="1"/>
    <col min="6" max="6" width="10.77734375" style="8" customWidth="1"/>
    <col min="7" max="7" width="13" style="8" customWidth="1"/>
    <col min="8" max="8" width="13.21875" style="8" customWidth="1"/>
    <col min="9" max="9" width="16.88671875" style="8" customWidth="1"/>
    <col min="10" max="10" width="15.77734375" style="8" customWidth="1"/>
    <col min="11" max="11" width="13.21875" style="8" customWidth="1"/>
    <col min="12" max="12" width="12.21875" style="6" customWidth="1"/>
    <col min="13" max="13" width="1.77734375" style="4" customWidth="1"/>
    <col min="14" max="16384" width="8.77734375" style="4"/>
  </cols>
  <sheetData>
    <row r="1" spans="2:13" s="1" customFormat="1" ht="116.25" customHeight="1" x14ac:dyDescent="0.25">
      <c r="B1" s="2"/>
      <c r="C1" s="5"/>
      <c r="D1" s="5"/>
      <c r="E1" s="5"/>
      <c r="G1" s="7"/>
      <c r="I1" s="7"/>
      <c r="J1" s="7"/>
      <c r="M1" s="1" t="s">
        <v>88</v>
      </c>
    </row>
    <row r="2" spans="2:13" ht="23.25" customHeight="1" x14ac:dyDescent="0.3">
      <c r="C2" s="10"/>
      <c r="D2" s="10"/>
      <c r="E2" s="10"/>
      <c r="F2" s="4"/>
      <c r="G2" s="11"/>
      <c r="H2" s="4"/>
      <c r="I2" s="11"/>
      <c r="J2" s="11"/>
      <c r="K2" s="12" t="s">
        <v>84</v>
      </c>
      <c r="L2" s="13" t="s">
        <v>86</v>
      </c>
    </row>
    <row r="3" spans="2:13" s="3" customFormat="1" ht="57" customHeight="1" x14ac:dyDescent="0.3">
      <c r="B3" s="9" t="s">
        <v>0</v>
      </c>
      <c r="C3" s="9" t="s">
        <v>1</v>
      </c>
      <c r="D3" s="9" t="s">
        <v>27</v>
      </c>
      <c r="E3" s="9" t="s">
        <v>53</v>
      </c>
      <c r="F3" s="14" t="s">
        <v>79</v>
      </c>
      <c r="G3" s="9" t="s">
        <v>80</v>
      </c>
      <c r="H3" s="14" t="s">
        <v>81</v>
      </c>
      <c r="I3" s="9" t="s">
        <v>82</v>
      </c>
      <c r="J3" s="9" t="s">
        <v>83</v>
      </c>
      <c r="K3" s="9" t="s">
        <v>85</v>
      </c>
      <c r="L3" s="9" t="s">
        <v>87</v>
      </c>
    </row>
    <row r="4" spans="2:13" ht="24" customHeight="1" x14ac:dyDescent="0.3">
      <c r="B4" s="3">
        <f>IFERROR((Lentelė_Atsargų_sąrašas[[#This Row],[Kiekis sandėlyje]]&lt;=Lentelė_Atsargų_sąrašas[[#This Row],[Papildomo užsakymo lygis]])*(Lentelė_Atsargų_sąrašas[[#This Row],[Nutraukta?]]="")*vertPažymėti,0)</f>
        <v>1</v>
      </c>
      <c r="C4" s="6" t="s">
        <v>2</v>
      </c>
      <c r="D4" s="6" t="s">
        <v>28</v>
      </c>
      <c r="E4" s="6" t="s">
        <v>54</v>
      </c>
      <c r="F4" s="15">
        <v>51</v>
      </c>
      <c r="G4" s="8">
        <v>25</v>
      </c>
      <c r="H4" s="15">
        <f>Lentelė_Atsargų_sąrašas[[#This Row],[Vieneto kaina]]*Lentelė_Atsargų_sąrašas[[#This Row],[Kiekis sandėlyje]]</f>
        <v>1275</v>
      </c>
      <c r="I4" s="8">
        <v>29</v>
      </c>
      <c r="J4" s="8">
        <v>13</v>
      </c>
      <c r="K4" s="8">
        <v>50</v>
      </c>
    </row>
    <row r="5" spans="2:13" ht="24" customHeight="1" x14ac:dyDescent="0.3">
      <c r="B5" s="3">
        <f>IFERROR((Lentelė_Atsargų_sąrašas[[#This Row],[Kiekis sandėlyje]]&lt;=Lentelė_Atsargų_sąrašas[[#This Row],[Papildomo užsakymo lygis]])*(Lentelė_Atsargų_sąrašas[[#This Row],[Nutraukta?]]="")*vertPažymėti,0)</f>
        <v>1</v>
      </c>
      <c r="C5" s="6" t="s">
        <v>3</v>
      </c>
      <c r="D5" s="6" t="s">
        <v>29</v>
      </c>
      <c r="E5" s="6" t="s">
        <v>55</v>
      </c>
      <c r="F5" s="15">
        <v>93</v>
      </c>
      <c r="G5" s="8">
        <v>132</v>
      </c>
      <c r="H5" s="15">
        <f>Lentelė_Atsargų_sąrašas[[#This Row],[Vieneto kaina]]*Lentelė_Atsargų_sąrašas[[#This Row],[Kiekis sandėlyje]]</f>
        <v>12276</v>
      </c>
      <c r="I5" s="8">
        <v>231</v>
      </c>
      <c r="J5" s="8">
        <v>4</v>
      </c>
      <c r="K5" s="8">
        <v>50</v>
      </c>
    </row>
    <row r="6" spans="2:13" ht="24" customHeight="1" x14ac:dyDescent="0.3">
      <c r="B6" s="3">
        <f>IFERROR((Lentelė_Atsargų_sąrašas[[#This Row],[Kiekis sandėlyje]]&lt;=Lentelė_Atsargų_sąrašas[[#This Row],[Papildomo užsakymo lygis]])*(Lentelė_Atsargų_sąrašas[[#This Row],[Nutraukta?]]="")*vertPažymėti,0)</f>
        <v>0</v>
      </c>
      <c r="C6" s="6" t="s">
        <v>4</v>
      </c>
      <c r="D6" s="6" t="s">
        <v>30</v>
      </c>
      <c r="E6" s="6" t="s">
        <v>56</v>
      </c>
      <c r="F6" s="15">
        <v>57</v>
      </c>
      <c r="G6" s="8">
        <v>151</v>
      </c>
      <c r="H6" s="15">
        <f>Lentelė_Atsargų_sąrašas[[#This Row],[Vieneto kaina]]*Lentelė_Atsargų_sąrašas[[#This Row],[Kiekis sandėlyje]]</f>
        <v>8607</v>
      </c>
      <c r="I6" s="8">
        <v>114</v>
      </c>
      <c r="J6" s="8">
        <v>11</v>
      </c>
      <c r="K6" s="8">
        <v>150</v>
      </c>
    </row>
    <row r="7" spans="2:13" ht="24" customHeight="1" x14ac:dyDescent="0.3">
      <c r="B7" s="3">
        <f>IFERROR((Lentelė_Atsargų_sąrašas[[#This Row],[Kiekis sandėlyje]]&lt;=Lentelė_Atsargų_sąrašas[[#This Row],[Papildomo užsakymo lygis]])*(Lentelė_Atsargų_sąrašas[[#This Row],[Nutraukta?]]="")*vertPažymėti,0)</f>
        <v>0</v>
      </c>
      <c r="C7" s="6" t="s">
        <v>5</v>
      </c>
      <c r="D7" s="6" t="s">
        <v>31</v>
      </c>
      <c r="E7" s="6" t="s">
        <v>57</v>
      </c>
      <c r="F7" s="15">
        <v>19</v>
      </c>
      <c r="G7" s="8">
        <v>186</v>
      </c>
      <c r="H7" s="15">
        <f>Lentelė_Atsargų_sąrašas[[#This Row],[Vieneto kaina]]*Lentelė_Atsargų_sąrašas[[#This Row],[Kiekis sandėlyje]]</f>
        <v>3534</v>
      </c>
      <c r="I7" s="8">
        <v>158</v>
      </c>
      <c r="J7" s="8">
        <v>6</v>
      </c>
      <c r="K7" s="8">
        <v>50</v>
      </c>
    </row>
    <row r="8" spans="2:13" ht="24" customHeight="1" x14ac:dyDescent="0.3">
      <c r="B8" s="3">
        <f>IFERROR((Lentelė_Atsargų_sąrašas[[#This Row],[Kiekis sandėlyje]]&lt;=Lentelė_Atsargų_sąrašas[[#This Row],[Papildomo užsakymo lygis]])*(Lentelė_Atsargų_sąrašas[[#This Row],[Nutraukta?]]="")*vertPažymėti,0)</f>
        <v>0</v>
      </c>
      <c r="C8" s="6" t="s">
        <v>6</v>
      </c>
      <c r="D8" s="6" t="s">
        <v>32</v>
      </c>
      <c r="E8" s="6" t="s">
        <v>58</v>
      </c>
      <c r="F8" s="15">
        <v>75</v>
      </c>
      <c r="G8" s="8">
        <v>62</v>
      </c>
      <c r="H8" s="15">
        <f>Lentelė_Atsargų_sąrašas[[#This Row],[Vieneto kaina]]*Lentelė_Atsargų_sąrašas[[#This Row],[Kiekis sandėlyje]]</f>
        <v>4650</v>
      </c>
      <c r="I8" s="8">
        <v>39</v>
      </c>
      <c r="J8" s="8">
        <v>12</v>
      </c>
      <c r="K8" s="8">
        <v>50</v>
      </c>
    </row>
    <row r="9" spans="2:13" ht="24" customHeight="1" x14ac:dyDescent="0.3">
      <c r="B9" s="3">
        <f>IFERROR((Lentelė_Atsargų_sąrašas[[#This Row],[Kiekis sandėlyje]]&lt;=Lentelė_Atsargų_sąrašas[[#This Row],[Papildomo užsakymo lygis]])*(Lentelė_Atsargų_sąrašas[[#This Row],[Nutraukta?]]="")*vertPažymėti,0)</f>
        <v>1</v>
      </c>
      <c r="C9" s="6" t="s">
        <v>7</v>
      </c>
      <c r="D9" s="6" t="s">
        <v>33</v>
      </c>
      <c r="E9" s="6" t="s">
        <v>59</v>
      </c>
      <c r="F9" s="15">
        <v>11</v>
      </c>
      <c r="G9" s="8">
        <v>5</v>
      </c>
      <c r="H9" s="15">
        <f>Lentelė_Atsargų_sąrašas[[#This Row],[Vieneto kaina]]*Lentelė_Atsargų_sąrašas[[#This Row],[Kiekis sandėlyje]]</f>
        <v>55</v>
      </c>
      <c r="I9" s="8">
        <v>9</v>
      </c>
      <c r="J9" s="8">
        <v>13</v>
      </c>
      <c r="K9" s="8">
        <v>150</v>
      </c>
    </row>
    <row r="10" spans="2:13" ht="24" customHeight="1" x14ac:dyDescent="0.3">
      <c r="B10" s="3">
        <f>IFERROR((Lentelė_Atsargų_sąrašas[[#This Row],[Kiekis sandėlyje]]&lt;=Lentelė_Atsargų_sąrašas[[#This Row],[Papildomo užsakymo lygis]])*(Lentelė_Atsargų_sąrašas[[#This Row],[Nutraukta?]]="")*vertPažymėti,0)</f>
        <v>0</v>
      </c>
      <c r="C10" s="6" t="s">
        <v>8</v>
      </c>
      <c r="D10" s="6" t="s">
        <v>34</v>
      </c>
      <c r="E10" s="6" t="s">
        <v>60</v>
      </c>
      <c r="F10" s="15">
        <v>56</v>
      </c>
      <c r="G10" s="8">
        <v>58</v>
      </c>
      <c r="H10" s="15">
        <f>Lentelė_Atsargų_sąrašas[[#This Row],[Vieneto kaina]]*Lentelė_Atsargų_sąrašas[[#This Row],[Kiekis sandėlyje]]</f>
        <v>3248</v>
      </c>
      <c r="I10" s="8">
        <v>109</v>
      </c>
      <c r="J10" s="8">
        <v>7</v>
      </c>
      <c r="K10" s="8">
        <v>100</v>
      </c>
      <c r="L10" s="6" t="s">
        <v>86</v>
      </c>
    </row>
    <row r="11" spans="2:13" ht="24" customHeight="1" x14ac:dyDescent="0.3">
      <c r="B11" s="3">
        <f>IFERROR((Lentelė_Atsargų_sąrašas[[#This Row],[Kiekis sandėlyje]]&lt;=Lentelė_Atsargų_sąrašas[[#This Row],[Papildomo užsakymo lygis]])*(Lentelė_Atsargų_sąrašas[[#This Row],[Nutraukta?]]="")*vertPažymėti,0)</f>
        <v>1</v>
      </c>
      <c r="C11" s="6" t="s">
        <v>9</v>
      </c>
      <c r="D11" s="6" t="s">
        <v>35</v>
      </c>
      <c r="E11" s="6" t="s">
        <v>61</v>
      </c>
      <c r="F11" s="15">
        <v>38</v>
      </c>
      <c r="G11" s="8">
        <v>101</v>
      </c>
      <c r="H11" s="15">
        <f>Lentelė_Atsargų_sąrašas[[#This Row],[Vieneto kaina]]*Lentelė_Atsargų_sąrašas[[#This Row],[Kiekis sandėlyje]]</f>
        <v>3838</v>
      </c>
      <c r="I11" s="8">
        <v>162</v>
      </c>
      <c r="J11" s="8">
        <v>3</v>
      </c>
      <c r="K11" s="8">
        <v>100</v>
      </c>
    </row>
    <row r="12" spans="2:13" ht="24" customHeight="1" x14ac:dyDescent="0.3">
      <c r="B12" s="3">
        <f>IFERROR((Lentelė_Atsargų_sąrašas[[#This Row],[Kiekis sandėlyje]]&lt;=Lentelė_Atsargų_sąrašas[[#This Row],[Papildomo užsakymo lygis]])*(Lentelė_Atsargų_sąrašas[[#This Row],[Nutraukta?]]="")*vertPažymėti,0)</f>
        <v>0</v>
      </c>
      <c r="C12" s="6" t="s">
        <v>10</v>
      </c>
      <c r="D12" s="6" t="s">
        <v>36</v>
      </c>
      <c r="E12" s="6" t="s">
        <v>62</v>
      </c>
      <c r="F12" s="15">
        <v>59</v>
      </c>
      <c r="G12" s="8">
        <v>122</v>
      </c>
      <c r="H12" s="15">
        <f>Lentelė_Atsargų_sąrašas[[#This Row],[Vieneto kaina]]*Lentelė_Atsargų_sąrašas[[#This Row],[Kiekis sandėlyje]]</f>
        <v>7198</v>
      </c>
      <c r="I12" s="8">
        <v>82</v>
      </c>
      <c r="J12" s="8">
        <v>3</v>
      </c>
      <c r="K12" s="8">
        <v>150</v>
      </c>
    </row>
    <row r="13" spans="2:13" ht="24" customHeight="1" x14ac:dyDescent="0.3">
      <c r="B13" s="3">
        <f>IFERROR((Lentelė_Atsargų_sąrašas[[#This Row],[Kiekis sandėlyje]]&lt;=Lentelė_Atsargų_sąrašas[[#This Row],[Papildomo užsakymo lygis]])*(Lentelė_Atsargų_sąrašas[[#This Row],[Nutraukta?]]="")*vertPažymėti,0)</f>
        <v>1</v>
      </c>
      <c r="C13" s="6" t="s">
        <v>11</v>
      </c>
      <c r="D13" s="6" t="s">
        <v>37</v>
      </c>
      <c r="E13" s="6" t="s">
        <v>63</v>
      </c>
      <c r="F13" s="15">
        <v>50</v>
      </c>
      <c r="G13" s="8">
        <v>175</v>
      </c>
      <c r="H13" s="15">
        <f>Lentelė_Atsargų_sąrašas[[#This Row],[Vieneto kaina]]*Lentelė_Atsargų_sąrašas[[#This Row],[Kiekis sandėlyje]]</f>
        <v>8750</v>
      </c>
      <c r="I13" s="8">
        <v>283</v>
      </c>
      <c r="J13" s="8">
        <v>8</v>
      </c>
      <c r="K13" s="8">
        <v>150</v>
      </c>
    </row>
    <row r="14" spans="2:13" ht="24" customHeight="1" x14ac:dyDescent="0.3">
      <c r="B14" s="3">
        <f>IFERROR((Lentelė_Atsargų_sąrašas[[#This Row],[Kiekis sandėlyje]]&lt;=Lentelė_Atsargų_sąrašas[[#This Row],[Papildomo užsakymo lygis]])*(Lentelė_Atsargų_sąrašas[[#This Row],[Nutraukta?]]="")*vertPažymėti,0)</f>
        <v>1</v>
      </c>
      <c r="C14" s="6" t="s">
        <v>12</v>
      </c>
      <c r="D14" s="6" t="s">
        <v>38</v>
      </c>
      <c r="E14" s="6" t="s">
        <v>64</v>
      </c>
      <c r="F14" s="15">
        <v>59</v>
      </c>
      <c r="G14" s="8">
        <v>176</v>
      </c>
      <c r="H14" s="15">
        <f>Lentelė_Atsargų_sąrašas[[#This Row],[Vieneto kaina]]*Lentelė_Atsargų_sąrašas[[#This Row],[Kiekis sandėlyje]]</f>
        <v>10384</v>
      </c>
      <c r="I14" s="8">
        <v>229</v>
      </c>
      <c r="J14" s="8">
        <v>1</v>
      </c>
      <c r="K14" s="8">
        <v>100</v>
      </c>
    </row>
    <row r="15" spans="2:13" ht="24" customHeight="1" x14ac:dyDescent="0.3">
      <c r="B15" s="3">
        <f>IFERROR((Lentelė_Atsargų_sąrašas[[#This Row],[Kiekis sandėlyje]]&lt;=Lentelė_Atsargų_sąrašas[[#This Row],[Papildomo užsakymo lygis]])*(Lentelė_Atsargų_sąrašas[[#This Row],[Nutraukta?]]="")*vertPažymėti,0)</f>
        <v>1</v>
      </c>
      <c r="C15" s="6" t="s">
        <v>13</v>
      </c>
      <c r="D15" s="6" t="s">
        <v>39</v>
      </c>
      <c r="E15" s="6" t="s">
        <v>65</v>
      </c>
      <c r="F15" s="15">
        <v>18</v>
      </c>
      <c r="G15" s="8">
        <v>22</v>
      </c>
      <c r="H15" s="15">
        <f>Lentelė_Atsargų_sąrašas[[#This Row],[Vieneto kaina]]*Lentelė_Atsargų_sąrašas[[#This Row],[Kiekis sandėlyje]]</f>
        <v>396</v>
      </c>
      <c r="I15" s="8">
        <v>36</v>
      </c>
      <c r="J15" s="8">
        <v>12</v>
      </c>
      <c r="K15" s="8">
        <v>50</v>
      </c>
    </row>
    <row r="16" spans="2:13" ht="24" customHeight="1" x14ac:dyDescent="0.3">
      <c r="B16" s="3">
        <f>IFERROR((Lentelė_Atsargų_sąrašas[[#This Row],[Kiekis sandėlyje]]&lt;=Lentelė_Atsargų_sąrašas[[#This Row],[Papildomo užsakymo lygis]])*(Lentelė_Atsargų_sąrašas[[#This Row],[Nutraukta?]]="")*vertPažymėti,0)</f>
        <v>1</v>
      </c>
      <c r="C16" s="6" t="s">
        <v>14</v>
      </c>
      <c r="D16" s="6" t="s">
        <v>40</v>
      </c>
      <c r="E16" s="6" t="s">
        <v>66</v>
      </c>
      <c r="F16" s="15">
        <v>26</v>
      </c>
      <c r="G16" s="8">
        <v>72</v>
      </c>
      <c r="H16" s="15">
        <f>Lentelė_Atsargų_sąrašas[[#This Row],[Vieneto kaina]]*Lentelė_Atsargų_sąrašas[[#This Row],[Kiekis sandėlyje]]</f>
        <v>1872</v>
      </c>
      <c r="I16" s="8">
        <v>102</v>
      </c>
      <c r="J16" s="8">
        <v>9</v>
      </c>
      <c r="K16" s="8">
        <v>100</v>
      </c>
    </row>
    <row r="17" spans="2:12" ht="24" customHeight="1" x14ac:dyDescent="0.3">
      <c r="B17" s="3">
        <f>IFERROR((Lentelė_Atsargų_sąrašas[[#This Row],[Kiekis sandėlyje]]&lt;=Lentelė_Atsargų_sąrašas[[#This Row],[Papildomo užsakymo lygis]])*(Lentelė_Atsargų_sąrašas[[#This Row],[Nutraukta?]]="")*vertPažymėti,0)</f>
        <v>1</v>
      </c>
      <c r="C17" s="6" t="s">
        <v>15</v>
      </c>
      <c r="D17" s="6" t="s">
        <v>41</v>
      </c>
      <c r="E17" s="6" t="s">
        <v>67</v>
      </c>
      <c r="F17" s="15">
        <v>42</v>
      </c>
      <c r="G17" s="8">
        <v>62</v>
      </c>
      <c r="H17" s="15">
        <f>Lentelė_Atsargų_sąrašas[[#This Row],[Vieneto kaina]]*Lentelė_Atsargų_sąrašas[[#This Row],[Kiekis sandėlyje]]</f>
        <v>2604</v>
      </c>
      <c r="I17" s="8">
        <v>83</v>
      </c>
      <c r="J17" s="8">
        <v>2</v>
      </c>
      <c r="K17" s="8">
        <v>100</v>
      </c>
    </row>
    <row r="18" spans="2:12" ht="24" customHeight="1" x14ac:dyDescent="0.3">
      <c r="B18" s="3">
        <f>IFERROR((Lentelė_Atsargų_sąrašas[[#This Row],[Kiekis sandėlyje]]&lt;=Lentelė_Atsargų_sąrašas[[#This Row],[Papildomo užsakymo lygis]])*(Lentelė_Atsargų_sąrašas[[#This Row],[Nutraukta?]]="")*vertPažymėti,0)</f>
        <v>0</v>
      </c>
      <c r="C18" s="6" t="s">
        <v>16</v>
      </c>
      <c r="D18" s="6" t="s">
        <v>42</v>
      </c>
      <c r="E18" s="6" t="s">
        <v>68</v>
      </c>
      <c r="F18" s="15">
        <v>32</v>
      </c>
      <c r="G18" s="8">
        <v>46</v>
      </c>
      <c r="H18" s="15">
        <f>Lentelė_Atsargų_sąrašas[[#This Row],[Vieneto kaina]]*Lentelė_Atsargų_sąrašas[[#This Row],[Kiekis sandėlyje]]</f>
        <v>1472</v>
      </c>
      <c r="I18" s="8">
        <v>23</v>
      </c>
      <c r="J18" s="8">
        <v>15</v>
      </c>
      <c r="K18" s="8">
        <v>50</v>
      </c>
    </row>
    <row r="19" spans="2:12" ht="24" customHeight="1" x14ac:dyDescent="0.3">
      <c r="B19" s="3">
        <f>IFERROR((Lentelė_Atsargų_sąrašas[[#This Row],[Kiekis sandėlyje]]&lt;=Lentelė_Atsargų_sąrašas[[#This Row],[Papildomo užsakymo lygis]])*(Lentelė_Atsargų_sąrašas[[#This Row],[Nutraukta?]]="")*vertPažymėti,0)</f>
        <v>1</v>
      </c>
      <c r="C19" s="6" t="s">
        <v>17</v>
      </c>
      <c r="D19" s="6" t="s">
        <v>43</v>
      </c>
      <c r="E19" s="6" t="s">
        <v>69</v>
      </c>
      <c r="F19" s="15">
        <v>90</v>
      </c>
      <c r="G19" s="8">
        <v>96</v>
      </c>
      <c r="H19" s="15">
        <f>Lentelė_Atsargų_sąrašas[[#This Row],[Vieneto kaina]]*Lentelė_Atsargų_sąrašas[[#This Row],[Kiekis sandėlyje]]</f>
        <v>8640</v>
      </c>
      <c r="I19" s="8">
        <v>180</v>
      </c>
      <c r="J19" s="8">
        <v>3</v>
      </c>
      <c r="K19" s="8">
        <v>50</v>
      </c>
    </row>
    <row r="20" spans="2:12" ht="24" customHeight="1" x14ac:dyDescent="0.3">
      <c r="B20" s="3">
        <f>IFERROR((Lentelė_Atsargų_sąrašas[[#This Row],[Kiekis sandėlyje]]&lt;=Lentelė_Atsargų_sąrašas[[#This Row],[Papildomo užsakymo lygis]])*(Lentelė_Atsargų_sąrašas[[#This Row],[Nutraukta?]]="")*vertPažymėti,0)</f>
        <v>0</v>
      </c>
      <c r="C20" s="6" t="s">
        <v>18</v>
      </c>
      <c r="D20" s="6" t="s">
        <v>44</v>
      </c>
      <c r="E20" s="6" t="s">
        <v>70</v>
      </c>
      <c r="F20" s="15">
        <v>97</v>
      </c>
      <c r="G20" s="8">
        <v>57</v>
      </c>
      <c r="H20" s="15">
        <f>Lentelė_Atsargų_sąrašas[[#This Row],[Vieneto kaina]]*Lentelė_Atsargų_sąrašas[[#This Row],[Kiekis sandėlyje]]</f>
        <v>5529</v>
      </c>
      <c r="I20" s="8">
        <v>98</v>
      </c>
      <c r="J20" s="8">
        <v>12</v>
      </c>
      <c r="K20" s="8">
        <v>50</v>
      </c>
      <c r="L20" s="6" t="s">
        <v>86</v>
      </c>
    </row>
    <row r="21" spans="2:12" ht="24" customHeight="1" x14ac:dyDescent="0.3">
      <c r="B21" s="3">
        <f>IFERROR((Lentelė_Atsargų_sąrašas[[#This Row],[Kiekis sandėlyje]]&lt;=Lentelė_Atsargų_sąrašas[[#This Row],[Papildomo užsakymo lygis]])*(Lentelė_Atsargų_sąrašas[[#This Row],[Nutraukta?]]="")*vertPažymėti,0)</f>
        <v>1</v>
      </c>
      <c r="C21" s="6" t="s">
        <v>19</v>
      </c>
      <c r="D21" s="6" t="s">
        <v>45</v>
      </c>
      <c r="E21" s="6" t="s">
        <v>71</v>
      </c>
      <c r="F21" s="15">
        <v>12</v>
      </c>
      <c r="G21" s="8">
        <v>6</v>
      </c>
      <c r="H21" s="15">
        <f>Lentelė_Atsargų_sąrašas[[#This Row],[Vieneto kaina]]*Lentelė_Atsargų_sąrašas[[#This Row],[Kiekis sandėlyje]]</f>
        <v>72</v>
      </c>
      <c r="I21" s="8">
        <v>7</v>
      </c>
      <c r="J21" s="8">
        <v>13</v>
      </c>
      <c r="K21" s="8">
        <v>50</v>
      </c>
    </row>
    <row r="22" spans="2:12" ht="24" customHeight="1" x14ac:dyDescent="0.3">
      <c r="B22" s="3">
        <f>IFERROR((Lentelė_Atsargų_sąrašas[[#This Row],[Kiekis sandėlyje]]&lt;=Lentelė_Atsargų_sąrašas[[#This Row],[Papildomo užsakymo lygis]])*(Lentelė_Atsargų_sąrašas[[#This Row],[Nutraukta?]]="")*vertPažymėti,0)</f>
        <v>1</v>
      </c>
      <c r="C22" s="6" t="s">
        <v>20</v>
      </c>
      <c r="D22" s="6" t="s">
        <v>46</v>
      </c>
      <c r="E22" s="6" t="s">
        <v>72</v>
      </c>
      <c r="F22" s="15">
        <v>82</v>
      </c>
      <c r="G22" s="8">
        <v>143</v>
      </c>
      <c r="H22" s="15">
        <f>Lentelė_Atsargų_sąrašas[[#This Row],[Vieneto kaina]]*Lentelė_Atsargų_sąrašas[[#This Row],[Kiekis sandėlyje]]</f>
        <v>11726</v>
      </c>
      <c r="I22" s="8">
        <v>164</v>
      </c>
      <c r="J22" s="8">
        <v>12</v>
      </c>
      <c r="K22" s="8">
        <v>150</v>
      </c>
    </row>
    <row r="23" spans="2:12" ht="24" customHeight="1" x14ac:dyDescent="0.3">
      <c r="B23" s="3">
        <f>IFERROR((Lentelė_Atsargų_sąrašas[[#This Row],[Kiekis sandėlyje]]&lt;=Lentelė_Atsargų_sąrašas[[#This Row],[Papildomo užsakymo lygis]])*(Lentelė_Atsargų_sąrašas[[#This Row],[Nutraukta?]]="")*vertPažymėti,0)</f>
        <v>0</v>
      </c>
      <c r="C23" s="6" t="s">
        <v>21</v>
      </c>
      <c r="D23" s="6" t="s">
        <v>47</v>
      </c>
      <c r="E23" s="6" t="s">
        <v>73</v>
      </c>
      <c r="F23" s="15">
        <v>16</v>
      </c>
      <c r="G23" s="8">
        <v>124</v>
      </c>
      <c r="H23" s="15">
        <f>Lentelė_Atsargų_sąrašas[[#This Row],[Vieneto kaina]]*Lentelė_Atsargų_sąrašas[[#This Row],[Kiekis sandėlyje]]</f>
        <v>1984</v>
      </c>
      <c r="I23" s="8">
        <v>113</v>
      </c>
      <c r="J23" s="8">
        <v>14</v>
      </c>
      <c r="K23" s="8">
        <v>50</v>
      </c>
    </row>
    <row r="24" spans="2:12" ht="24" customHeight="1" x14ac:dyDescent="0.3">
      <c r="B24" s="3">
        <f>IFERROR((Lentelė_Atsargų_sąrašas[[#This Row],[Kiekis sandėlyje]]&lt;=Lentelė_Atsargų_sąrašas[[#This Row],[Papildomo užsakymo lygis]])*(Lentelė_Atsargų_sąrašas[[#This Row],[Nutraukta?]]="")*vertPažymėti,0)</f>
        <v>0</v>
      </c>
      <c r="C24" s="6" t="s">
        <v>22</v>
      </c>
      <c r="D24" s="6" t="s">
        <v>48</v>
      </c>
      <c r="E24" s="6" t="s">
        <v>74</v>
      </c>
      <c r="F24" s="15">
        <v>19</v>
      </c>
      <c r="G24" s="8">
        <v>112</v>
      </c>
      <c r="H24" s="15">
        <f>Lentelė_Atsargų_sąrašas[[#This Row],[Vieneto kaina]]*Lentelė_Atsargų_sąrašas[[#This Row],[Kiekis sandėlyje]]</f>
        <v>2128</v>
      </c>
      <c r="I24" s="8">
        <v>75</v>
      </c>
      <c r="J24" s="8">
        <v>11</v>
      </c>
      <c r="K24" s="8">
        <v>50</v>
      </c>
    </row>
    <row r="25" spans="2:12" ht="24" customHeight="1" x14ac:dyDescent="0.3">
      <c r="B25" s="3">
        <f>IFERROR((Lentelė_Atsargų_sąrašas[[#This Row],[Kiekis sandėlyje]]&lt;=Lentelė_Atsargų_sąrašas[[#This Row],[Papildomo užsakymo lygis]])*(Lentelė_Atsargų_sąrašas[[#This Row],[Nutraukta?]]="")*vertPažymėti,0)</f>
        <v>0</v>
      </c>
      <c r="C25" s="6" t="s">
        <v>23</v>
      </c>
      <c r="D25" s="6" t="s">
        <v>49</v>
      </c>
      <c r="E25" s="6" t="s">
        <v>75</v>
      </c>
      <c r="F25" s="15">
        <v>24</v>
      </c>
      <c r="G25" s="8">
        <v>182</v>
      </c>
      <c r="H25" s="15">
        <f>Lentelė_Atsargų_sąrašas[[#This Row],[Vieneto kaina]]*Lentelė_Atsargų_sąrašas[[#This Row],[Kiekis sandėlyje]]</f>
        <v>4368</v>
      </c>
      <c r="I25" s="8">
        <v>132</v>
      </c>
      <c r="J25" s="8">
        <v>15</v>
      </c>
      <c r="K25" s="8">
        <v>150</v>
      </c>
    </row>
    <row r="26" spans="2:12" ht="24" customHeight="1" x14ac:dyDescent="0.3">
      <c r="B26" s="3">
        <f>IFERROR((Lentelė_Atsargų_sąrašas[[#This Row],[Kiekis sandėlyje]]&lt;=Lentelė_Atsargų_sąrašas[[#This Row],[Papildomo užsakymo lygis]])*(Lentelė_Atsargų_sąrašas[[#This Row],[Nutraukta?]]="")*vertPažymėti,0)</f>
        <v>0</v>
      </c>
      <c r="C26" s="6" t="s">
        <v>24</v>
      </c>
      <c r="D26" s="6" t="s">
        <v>50</v>
      </c>
      <c r="E26" s="6" t="s">
        <v>76</v>
      </c>
      <c r="F26" s="15">
        <v>29</v>
      </c>
      <c r="G26" s="8">
        <v>106</v>
      </c>
      <c r="H26" s="15">
        <f>Lentelė_Atsargų_sąrašas[[#This Row],[Vieneto kaina]]*Lentelė_Atsargų_sąrašas[[#This Row],[Kiekis sandėlyje]]</f>
        <v>3074</v>
      </c>
      <c r="I26" s="8">
        <v>142</v>
      </c>
      <c r="J26" s="8">
        <v>1</v>
      </c>
      <c r="K26" s="8">
        <v>150</v>
      </c>
      <c r="L26" s="6" t="s">
        <v>86</v>
      </c>
    </row>
    <row r="27" spans="2:12" ht="24" customHeight="1" x14ac:dyDescent="0.3">
      <c r="B27" s="3">
        <f>IFERROR((Lentelė_Atsargų_sąrašas[[#This Row],[Kiekis sandėlyje]]&lt;=Lentelė_Atsargų_sąrašas[[#This Row],[Papildomo užsakymo lygis]])*(Lentelė_Atsargų_sąrašas[[#This Row],[Nutraukta?]]="")*vertPažymėti,0)</f>
        <v>0</v>
      </c>
      <c r="C27" s="6" t="s">
        <v>25</v>
      </c>
      <c r="D27" s="6" t="s">
        <v>51</v>
      </c>
      <c r="E27" s="6" t="s">
        <v>77</v>
      </c>
      <c r="F27" s="15">
        <v>75</v>
      </c>
      <c r="G27" s="8">
        <v>173</v>
      </c>
      <c r="H27" s="15">
        <f>Lentelė_Atsargų_sąrašas[[#This Row],[Vieneto kaina]]*Lentelė_Atsargų_sąrašas[[#This Row],[Kiekis sandėlyje]]</f>
        <v>12975</v>
      </c>
      <c r="I27" s="8">
        <v>127</v>
      </c>
      <c r="J27" s="8">
        <v>9</v>
      </c>
      <c r="K27" s="8">
        <v>100</v>
      </c>
    </row>
    <row r="28" spans="2:12" ht="24" customHeight="1" x14ac:dyDescent="0.3">
      <c r="B28" s="3">
        <f>IFERROR((Lentelė_Atsargų_sąrašas[[#This Row],[Kiekis sandėlyje]]&lt;=Lentelė_Atsargų_sąrašas[[#This Row],[Papildomo užsakymo lygis]])*(Lentelė_Atsargų_sąrašas[[#This Row],[Nutraukta?]]="")*vertPažymėti,0)</f>
        <v>0</v>
      </c>
      <c r="C28" s="6" t="s">
        <v>26</v>
      </c>
      <c r="D28" s="6" t="s">
        <v>52</v>
      </c>
      <c r="E28" s="6" t="s">
        <v>78</v>
      </c>
      <c r="F28" s="15">
        <v>14</v>
      </c>
      <c r="G28" s="8">
        <v>28</v>
      </c>
      <c r="H28" s="15">
        <f>Lentelė_Atsargų_sąrašas[[#This Row],[Vieneto kaina]]*Lentelė_Atsargų_sąrašas[[#This Row],[Kiekis sandėlyje]]</f>
        <v>392</v>
      </c>
      <c r="I28" s="8">
        <v>21</v>
      </c>
      <c r="J28" s="8">
        <v>8</v>
      </c>
      <c r="K28" s="8">
        <v>50</v>
      </c>
    </row>
  </sheetData>
  <conditionalFormatting sqref="B4:L28">
    <cfRule type="expression" dxfId="25" priority="1">
      <formula>$L4="Taip"</formula>
    </cfRule>
    <cfRule type="expression" dxfId="24" priority="2">
      <formula>$B4=1</formula>
    </cfRule>
  </conditionalFormatting>
  <dataValidations xWindow="67" yWindow="628" count="14">
    <dataValidation allowBlank="1" showInputMessage="1" showErrorMessage="1" sqref="B3" xr:uid="{00000000-0002-0000-0000-000001000000}"/>
    <dataValidation allowBlank="1" showInputMessage="1" showErrorMessage="1" prompt="Šiame stulpelyje įveskite prekės atsargų ID" sqref="C3" xr:uid="{00000000-0002-0000-0000-000002000000}"/>
    <dataValidation allowBlank="1" showInputMessage="1" showErrorMessage="1" prompt="Šiame stulpelyje įveskite prekės pavadinimą" sqref="D3" xr:uid="{00000000-0002-0000-0000-000003000000}"/>
    <dataValidation allowBlank="1" showInputMessage="1" showErrorMessage="1" prompt="Įveskite Taip, jei prekės tiekimas buvo nutrauktas. Įvedus Taip, atitinkama eilutė pažymima šviesiai pilka spalva ir šrifto stilius pakeičiamas į perbrauktąjį" sqref="L3" xr:uid="{00000000-0002-0000-0000-000004000000}"/>
    <dataValidation allowBlank="1" showInputMessage="1" showErrorMessage="1" prompt="Šiame stulpelyje įveskite kiekvienos prekės papildomo užsakymo kiekį" sqref="K3" xr:uid="{00000000-0002-0000-0000-000005000000}"/>
    <dataValidation allowBlank="1" showInputMessage="1" showErrorMessage="1" prompt="Šiame stulpelyje įveskite, kiek dienų reikia norint papildomai užsakyti kiekvieną prekę" sqref="J3" xr:uid="{00000000-0002-0000-0000-000006000000}"/>
    <dataValidation allowBlank="1" showInputMessage="1" showErrorMessage="1" prompt="Šiame stulpelyje įveskite kiekvienos prekės papildomo užsakymo lygį" sqref="I3" xr:uid="{00000000-0002-0000-0000-000007000000}"/>
    <dataValidation allowBlank="1" showInputMessage="1" showErrorMessage="1" prompt="Tai automatiškai apskaičiuojamas stulpelis._x000a__x000a_Šiame stulpelyje automatiškai apskaičiuojama kiekvienos prekės atsargų vertė." sqref="H3" xr:uid="{00000000-0002-0000-0000-000008000000}"/>
    <dataValidation allowBlank="1" showInputMessage="1" showErrorMessage="1" prompt="Šiame stulpelyje įveskite kiekvienos prekės atsargų kiekį" sqref="G3" xr:uid="{00000000-0002-0000-0000-000009000000}"/>
    <dataValidation allowBlank="1" showInputMessage="1" showErrorMessage="1" prompt="Šiame stulpelyje įveskite kiekvienos prekės vieneto kainą" sqref="F3" xr:uid="{00000000-0002-0000-0000-00000A000000}"/>
    <dataValidation allowBlank="1" showInputMessage="1" showErrorMessage="1" prompt="Šiame stulpelyje įveskite prekės aprašą" sqref="E3" xr:uid="{00000000-0002-0000-0000-00000B000000}"/>
    <dataValidation type="list" allowBlank="1" showInputMessage="1" showErrorMessage="1" sqref="L4:L28" xr:uid="{00000000-0002-0000-0000-00000C000000}">
      <formula1>"Taip"</formula1>
    </dataValidation>
    <dataValidation type="list" allowBlank="1" showInputMessage="1" showErrorMessage="1" prompt="Pasirinkite Taip, kad įgalintumėte elementų, skirtų pertvarkyti, žymėjimą. Bus pateikta vėliavėlė B stulpelyje ir paryškinta atitinkama eilutė atsargų sąrašo lentelėje. Pažymėjus Ne, išvaloma vėliavėlė ir visi žymėjimai." sqref="L2" xr:uid="{00000000-0002-0000-0000-00000D000000}">
      <formula1>"Taip, Ne"</formula1>
    </dataValidation>
    <dataValidation allowBlank="1" showInputMessage="1" showErrorMessage="1" promptTitle="Atsargų sąrašas" prompt="Šiame darbalapyje sekamos atsargų sąraše nurodytų prekių atsargos ir yra galimybė pažymėti vėliavėle tas prekes, kurios parengtos papildomai užsakyti. Prekės, kurių tiekimas nutrauktas, turi perbraukimo formatavimą ir tekstą „Taip“ stulpelyje Nutraukta." sqref="A1" xr:uid="{00000000-0002-0000-0000-00000E000000}"/>
  </dataValidations>
  <pageMargins left="0.25" right="0.25" top="0.75" bottom="0.75" header="0.3" footer="0.3"/>
  <pageSetup paperSize="9" scale="54"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B4:B28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Atsargų sąrašas</vt:lpstr>
      <vt:lpstr>'Atsargų sąrašas'!Print_Titles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2019-07-18T09:27:17Z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