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09"/>
  <workbookPr filterPrivacy="1" codeName="ThisWorkbook"/>
  <xr:revisionPtr revIDLastSave="0" documentId="13_ncr:1_{3CC3E7BC-6E4A-406F-B743-E29DA9ED14E4}" xr6:coauthVersionLast="45" xr6:coauthVersionMax="45" xr10:uidLastSave="{00000000-0000-0000-0000-000000000000}"/>
  <bookViews>
    <workbookView xWindow="-120" yWindow="-120" windowWidth="28710" windowHeight="14040" xr2:uid="{00000000-000D-0000-FFFF-FFFF00000000}"/>
  </bookViews>
  <sheets>
    <sheet name="Mėnesio pajamos" sheetId="1" r:id="rId1"/>
    <sheet name="Mėnesio pragyvenimo išlaidos" sheetId="2" r:id="rId2"/>
    <sheet name="Semestro išlaidos mokyklai" sheetId="4" r:id="rId3"/>
  </sheets>
  <definedNames>
    <definedName name="Bendros_mėnesio_išlaidos">'Mėnesio pajamos'!$C$4</definedName>
    <definedName name="Gaunami_pinigai">'Mėnesio pajamos'!$C$6</definedName>
    <definedName name="Semestro_mėnesio_mokestis">'Mėnesio pajamos'!$C$5</definedName>
    <definedName name="Semestro_trukmė">'Semestro išlaidos mokyklai'!$E$1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" i="1" l="1"/>
  <c r="C5" i="1"/>
  <c r="C4" i="1"/>
  <c r="C3" i="1" l="1"/>
  <c r="C7" i="1" s="1"/>
</calcChain>
</file>

<file path=xl/sharedStrings.xml><?xml version="1.0" encoding="utf-8"?>
<sst xmlns="http://schemas.openxmlformats.org/spreadsheetml/2006/main" count="37" uniqueCount="32">
  <si>
    <t>Kiekvieną mėnesį išleidžiami pinigai</t>
  </si>
  <si>
    <t>Mėnesio pragyvenimo išlaidos</t>
  </si>
  <si>
    <t>Išlaidos mokyklai kiekvieną semestro mėnesį</t>
  </si>
  <si>
    <t>Kiekvieną mėnesį gaunami pinigai</t>
  </si>
  <si>
    <t>Viršyta / sutaupyta suma</t>
  </si>
  <si>
    <t>Elementas</t>
  </si>
  <si>
    <t>Darbo pajamos</t>
  </si>
  <si>
    <t>Finansinė pagalba</t>
  </si>
  <si>
    <t>Mama ir tėtis</t>
  </si>
  <si>
    <t>Kita</t>
  </si>
  <si>
    <t>Suma</t>
  </si>
  <si>
    <t xml:space="preserve"> </t>
  </si>
  <si>
    <t>Mano išlaidos kiekvieną mėnesį</t>
  </si>
  <si>
    <t>Nuoma</t>
  </si>
  <si>
    <t>Komunalinės paslaugos</t>
  </si>
  <si>
    <t>Mobilusis telefonas</t>
  </si>
  <si>
    <t>Maisto prekės</t>
  </si>
  <si>
    <t>Mokestis už automobilį</t>
  </si>
  <si>
    <t>Automobilio draudimas</t>
  </si>
  <si>
    <t>Dujos</t>
  </si>
  <si>
    <t>Paskolos</t>
  </si>
  <si>
    <t>Kredito kortelės</t>
  </si>
  <si>
    <t>Asmens priežiūra</t>
  </si>
  <si>
    <t>Pramogos</t>
  </si>
  <si>
    <t>Įvairūs</t>
  </si>
  <si>
    <t>Taupyti atidedamos lėšos</t>
  </si>
  <si>
    <t>Ko man reikia šiam semestrui</t>
  </si>
  <si>
    <t>Mokestis už mokslą</t>
  </si>
  <si>
    <t>Mokestis už laboratoriją</t>
  </si>
  <si>
    <t>Knygos</t>
  </si>
  <si>
    <t>Kiti mokesčiai</t>
  </si>
  <si>
    <t>Semestro trukmė (mėnesiais):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</si>
</sst>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_);_(* \(#,##0\);_(* &quot;-&quot;_);_(@_)"/>
    <numFmt numFmtId="165" formatCode="_(* #,##0.00_);_(* \(#,##0.00\);_(* &quot;-&quot;??_);_(@_)"/>
    <numFmt numFmtId="166" formatCode="_([$EUR]\ * #,##0.00_);_([$EUR]\ * \(#,##0.00\);_([$EUR]\ * &quot;-&quot;??_);_(@_)"/>
    <numFmt numFmtId="167" formatCode="_([$EUR]\ * #,##0_);_([$EUR]\ * \(#,##0\);_([$EUR]\ * &quot;-&quot;_);_(@_)"/>
    <numFmt numFmtId="171" formatCode="#,##0.00\ [$EUR]"/>
    <numFmt numFmtId="172" formatCode="#,##0\ [$EUR];\-#,##0\ [$EUR]"/>
  </numFmts>
  <fonts count="36">
    <font>
      <sz val="11"/>
      <color theme="1"/>
      <name val="Franklin Gothic Book"/>
      <family val="2"/>
      <scheme val="minor"/>
    </font>
    <font>
      <sz val="11"/>
      <color theme="1"/>
      <name val="Century Gothic"/>
      <family val="2"/>
      <scheme val="major"/>
    </font>
    <font>
      <sz val="14"/>
      <color theme="1"/>
      <name val="Franklin Gothic Book"/>
      <family val="2"/>
      <scheme val="minor"/>
    </font>
    <font>
      <sz val="11"/>
      <color theme="1" tint="0.14999847407452621"/>
      <name val="Franklin Gothic Book"/>
      <family val="2"/>
      <scheme val="minor"/>
    </font>
    <font>
      <b/>
      <sz val="36"/>
      <color theme="8" tint="-0.499984740745262"/>
      <name val="Century Gothic"/>
      <family val="2"/>
    </font>
    <font>
      <sz val="28"/>
      <color theme="1" tint="0.14999847407452621"/>
      <name val="Franklin Gothic Book"/>
      <family val="2"/>
      <scheme val="minor"/>
    </font>
    <font>
      <sz val="14"/>
      <color theme="5"/>
      <name val="Century Gothic"/>
      <family val="2"/>
    </font>
    <font>
      <sz val="28"/>
      <color theme="5"/>
      <name val="Franklin Gothic Book"/>
      <family val="1"/>
      <scheme val="minor"/>
    </font>
    <font>
      <sz val="12"/>
      <color theme="5"/>
      <name val="Century Gothic"/>
      <family val="2"/>
      <scheme val="major"/>
    </font>
    <font>
      <sz val="14"/>
      <color theme="5"/>
      <name val="Franklin Gothic Book"/>
      <family val="1"/>
      <scheme val="minor"/>
    </font>
    <font>
      <sz val="28"/>
      <color theme="1" tint="0.249977111117893"/>
      <name val="Franklin Gothic Book"/>
      <family val="1"/>
      <scheme val="minor"/>
    </font>
    <font>
      <sz val="14"/>
      <color theme="1" tint="0.249977111117893"/>
      <name val="Century Gothic"/>
      <family val="2"/>
    </font>
    <font>
      <sz val="18"/>
      <color theme="5" tint="-0.249977111117893"/>
      <name val="Century Gothic"/>
      <family val="2"/>
      <scheme val="major"/>
    </font>
    <font>
      <sz val="11"/>
      <color theme="1" tint="0.34998626667073579"/>
      <name val="Century Gothic"/>
      <family val="2"/>
      <scheme val="major"/>
    </font>
    <font>
      <sz val="14"/>
      <color theme="8"/>
      <name val="Century Gothic"/>
      <family val="2"/>
    </font>
    <font>
      <sz val="28"/>
      <color theme="8"/>
      <name val="Franklin Gothic Book"/>
      <family val="1"/>
      <scheme val="minor"/>
    </font>
    <font>
      <sz val="18"/>
      <color theme="8"/>
      <name val="Century Gothic"/>
      <family val="2"/>
      <scheme val="major"/>
    </font>
    <font>
      <sz val="28"/>
      <color theme="1" tint="0.249977111117893"/>
      <name val="Franklin Gothic Book"/>
      <family val="2"/>
      <scheme val="minor"/>
    </font>
    <font>
      <sz val="9"/>
      <name val="Franklin Gothic Book"/>
      <family val="3"/>
      <charset val="134"/>
      <scheme val="minor"/>
    </font>
    <font>
      <sz val="11"/>
      <color theme="1"/>
      <name val="Franklin Gothic Book"/>
      <family val="2"/>
      <scheme val="minor"/>
    </font>
    <font>
      <sz val="18"/>
      <color theme="3"/>
      <name val="Century Gothic"/>
      <family val="2"/>
      <scheme val="major"/>
    </font>
    <font>
      <b/>
      <sz val="15"/>
      <color theme="3"/>
      <name val="Franklin Gothic Book"/>
      <family val="2"/>
      <scheme val="minor"/>
    </font>
    <font>
      <b/>
      <sz val="13"/>
      <color theme="3"/>
      <name val="Franklin Gothic Book"/>
      <family val="2"/>
      <scheme val="minor"/>
    </font>
    <font>
      <b/>
      <sz val="11"/>
      <color theme="3"/>
      <name val="Franklin Gothic Book"/>
      <family val="2"/>
      <scheme val="minor"/>
    </font>
    <font>
      <sz val="11"/>
      <color rgb="FF006100"/>
      <name val="Franklin Gothic Book"/>
      <family val="2"/>
      <scheme val="minor"/>
    </font>
    <font>
      <sz val="11"/>
      <color rgb="FF9C0006"/>
      <name val="Franklin Gothic Book"/>
      <family val="2"/>
      <scheme val="minor"/>
    </font>
    <font>
      <sz val="11"/>
      <color rgb="FF9C5700"/>
      <name val="Franklin Gothic Book"/>
      <family val="2"/>
      <scheme val="minor"/>
    </font>
    <font>
      <sz val="11"/>
      <color rgb="FF3F3F76"/>
      <name val="Franklin Gothic Book"/>
      <family val="2"/>
      <scheme val="minor"/>
    </font>
    <font>
      <b/>
      <sz val="11"/>
      <color rgb="FF3F3F3F"/>
      <name val="Franklin Gothic Book"/>
      <family val="2"/>
      <scheme val="minor"/>
    </font>
    <font>
      <b/>
      <sz val="11"/>
      <color rgb="FFFA7D00"/>
      <name val="Franklin Gothic Book"/>
      <family val="2"/>
      <scheme val="minor"/>
    </font>
    <font>
      <sz val="11"/>
      <color rgb="FFFA7D00"/>
      <name val="Franklin Gothic Book"/>
      <family val="2"/>
      <scheme val="minor"/>
    </font>
    <font>
      <b/>
      <sz val="11"/>
      <color theme="0"/>
      <name val="Franklin Gothic Book"/>
      <family val="2"/>
      <scheme val="minor"/>
    </font>
    <font>
      <sz val="11"/>
      <color rgb="FFFF0000"/>
      <name val="Franklin Gothic Book"/>
      <family val="2"/>
      <scheme val="minor"/>
    </font>
    <font>
      <i/>
      <sz val="11"/>
      <color rgb="FF7F7F7F"/>
      <name val="Franklin Gothic Book"/>
      <family val="2"/>
      <scheme val="minor"/>
    </font>
    <font>
      <b/>
      <sz val="11"/>
      <color theme="1"/>
      <name val="Franklin Gothic Book"/>
      <family val="2"/>
      <scheme val="minor"/>
    </font>
    <font>
      <sz val="11"/>
      <color theme="0"/>
      <name val="Franklin Gothic Book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n">
        <color theme="0" tint="-0.1499679555650502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6" fillId="4" borderId="0" applyNumberFormat="0" applyBorder="0" applyAlignment="0" applyProtection="0"/>
    <xf numFmtId="0" fontId="27" fillId="5" borderId="5" applyNumberFormat="0" applyAlignment="0" applyProtection="0"/>
    <xf numFmtId="0" fontId="28" fillId="6" borderId="6" applyNumberFormat="0" applyAlignment="0" applyProtection="0"/>
    <xf numFmtId="0" fontId="29" fillId="6" borderId="5" applyNumberFormat="0" applyAlignment="0" applyProtection="0"/>
    <xf numFmtId="0" fontId="30" fillId="0" borderId="7" applyNumberFormat="0" applyFill="0" applyAlignment="0" applyProtection="0"/>
    <xf numFmtId="0" fontId="31" fillId="7" borderId="8" applyNumberFormat="0" applyAlignment="0" applyProtection="0"/>
    <xf numFmtId="0" fontId="32" fillId="0" borderId="0" applyNumberFormat="0" applyFill="0" applyBorder="0" applyAlignment="0" applyProtection="0"/>
    <xf numFmtId="0" fontId="19" fillId="8" borderId="9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10" applyNumberFormat="0" applyFill="0" applyAlignment="0" applyProtection="0"/>
    <xf numFmtId="0" fontId="35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35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35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35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35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35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</cellStyleXfs>
  <cellXfs count="28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/>
    <xf numFmtId="0" fontId="3" fillId="0" borderId="0" xfId="0" applyFont="1" applyAlignment="1">
      <alignment horizontal="left" vertical="center" indent="1"/>
    </xf>
    <xf numFmtId="0" fontId="0" fillId="0" borderId="0" xfId="0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1" fillId="0" borderId="1" xfId="0" applyFont="1" applyBorder="1" applyAlignment="1">
      <alignment vertical="center"/>
    </xf>
    <xf numFmtId="0" fontId="6" fillId="0" borderId="1" xfId="0" applyFont="1" applyBorder="1" applyAlignment="1">
      <alignment horizontal="righ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11" fillId="0" borderId="1" xfId="0" applyFont="1" applyBorder="1" applyAlignment="1">
      <alignment horizontal="right"/>
    </xf>
    <xf numFmtId="0" fontId="12" fillId="0" borderId="1" xfId="0" applyFont="1" applyBorder="1" applyAlignment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right" wrapText="1"/>
    </xf>
    <xf numFmtId="0" fontId="13" fillId="0" borderId="0" xfId="0" applyFont="1" applyAlignment="1">
      <alignment horizontal="left" vertical="center" indent="1"/>
    </xf>
    <xf numFmtId="0" fontId="14" fillId="0" borderId="1" xfId="0" applyFont="1" applyBorder="1" applyAlignment="1">
      <alignment horizontal="right"/>
    </xf>
    <xf numFmtId="0" fontId="16" fillId="0" borderId="1" xfId="0" applyFont="1" applyBorder="1" applyAlignment="1"/>
    <xf numFmtId="0" fontId="17" fillId="0" borderId="1" xfId="0" applyFont="1" applyBorder="1" applyAlignment="1">
      <alignment horizontal="left"/>
    </xf>
    <xf numFmtId="0" fontId="13" fillId="0" borderId="0" xfId="0" applyNumberFormat="1" applyFont="1" applyAlignment="1">
      <alignment horizontal="left" vertical="center"/>
    </xf>
    <xf numFmtId="171" fontId="3" fillId="0" borderId="0" xfId="0" applyNumberFormat="1" applyFont="1" applyBorder="1" applyAlignment="1">
      <alignment horizontal="left" vertical="center"/>
    </xf>
    <xf numFmtId="172" fontId="9" fillId="0" borderId="0" xfId="0" applyNumberFormat="1" applyFont="1" applyBorder="1" applyAlignment="1">
      <alignment horizontal="right" indent="1"/>
    </xf>
    <xf numFmtId="172" fontId="7" fillId="0" borderId="1" xfId="0" applyNumberFormat="1" applyFont="1" applyBorder="1" applyAlignment="1">
      <alignment horizontal="right"/>
    </xf>
    <xf numFmtId="172" fontId="15" fillId="0" borderId="1" xfId="0" applyNumberFormat="1" applyFont="1" applyBorder="1" applyAlignment="1">
      <alignment horizontal="right"/>
    </xf>
    <xf numFmtId="172" fontId="10" fillId="0" borderId="1" xfId="0" applyNumberFormat="1" applyFont="1" applyBorder="1" applyAlignment="1">
      <alignment horizontal="right"/>
    </xf>
    <xf numFmtId="171" fontId="3" fillId="0" borderId="0" xfId="0" applyNumberFormat="1" applyFont="1" applyAlignment="1">
      <alignment horizontal="left" vertical="center"/>
    </xf>
  </cellXfs>
  <cellStyles count="47">
    <cellStyle name="1 antraštė" xfId="7" builtinId="16" customBuiltin="1"/>
    <cellStyle name="2 antraštė" xfId="8" builtinId="17" customBuiltin="1"/>
    <cellStyle name="20% – paryškinimas 1" xfId="24" builtinId="30" customBuiltin="1"/>
    <cellStyle name="20% – paryškinimas 2" xfId="28" builtinId="34" customBuiltin="1"/>
    <cellStyle name="20% – paryškinimas 3" xfId="32" builtinId="38" customBuiltin="1"/>
    <cellStyle name="20% – paryškinimas 4" xfId="36" builtinId="42" customBuiltin="1"/>
    <cellStyle name="20% – paryškinimas 5" xfId="40" builtinId="46" customBuiltin="1"/>
    <cellStyle name="20% – paryškinimas 6" xfId="44" builtinId="50" customBuiltin="1"/>
    <cellStyle name="3 antraštė" xfId="9" builtinId="18" customBuiltin="1"/>
    <cellStyle name="4 antraštė" xfId="10" builtinId="19" customBuiltin="1"/>
    <cellStyle name="40% – paryškinimas 1" xfId="25" builtinId="31" customBuiltin="1"/>
    <cellStyle name="40% – paryškinimas 2" xfId="29" builtinId="35" customBuiltin="1"/>
    <cellStyle name="40% – paryškinimas 3" xfId="33" builtinId="39" customBuiltin="1"/>
    <cellStyle name="40% – paryškinimas 4" xfId="37" builtinId="43" customBuiltin="1"/>
    <cellStyle name="40% – paryškinimas 5" xfId="41" builtinId="47" customBuiltin="1"/>
    <cellStyle name="40% – paryškinimas 6" xfId="45" builtinId="51" customBuiltin="1"/>
    <cellStyle name="60% – paryškinimas 1" xfId="26" builtinId="32" customBuiltin="1"/>
    <cellStyle name="60% – paryškinimas 2" xfId="30" builtinId="36" customBuiltin="1"/>
    <cellStyle name="60% – paryškinimas 3" xfId="34" builtinId="40" customBuiltin="1"/>
    <cellStyle name="60% – paryškinimas 4" xfId="38" builtinId="44" customBuiltin="1"/>
    <cellStyle name="60% – paryškinimas 5" xfId="42" builtinId="48" customBuiltin="1"/>
    <cellStyle name="60% – paryškinimas 6" xfId="46" builtinId="52" customBuiltin="1"/>
    <cellStyle name="Aiškinamasis tekstas" xfId="21" builtinId="53" customBuiltin="1"/>
    <cellStyle name="Blogas" xfId="12" builtinId="27" customBuiltin="1"/>
    <cellStyle name="Geras" xfId="11" builtinId="26" customBuiltin="1"/>
    <cellStyle name="Įprastas" xfId="0" builtinId="0" customBuiltin="1"/>
    <cellStyle name="Įspėjimo tekstas" xfId="19" builtinId="11" customBuiltin="1"/>
    <cellStyle name="Išvestis" xfId="15" builtinId="21" customBuiltin="1"/>
    <cellStyle name="Įvestis" xfId="14" builtinId="20" customBuiltin="1"/>
    <cellStyle name="Kablelis" xfId="1" builtinId="3" customBuiltin="1"/>
    <cellStyle name="Kablelis [0]" xfId="2" builtinId="6" customBuiltin="1"/>
    <cellStyle name="Neutralus" xfId="13" builtinId="28" customBuiltin="1"/>
    <cellStyle name="Paryškinimas 1" xfId="23" builtinId="29" customBuiltin="1"/>
    <cellStyle name="Paryškinimas 2" xfId="27" builtinId="33" customBuiltin="1"/>
    <cellStyle name="Paryškinimas 3" xfId="31" builtinId="37" customBuiltin="1"/>
    <cellStyle name="Paryškinimas 4" xfId="35" builtinId="41" customBuiltin="1"/>
    <cellStyle name="Paryškinimas 5" xfId="39" builtinId="45" customBuiltin="1"/>
    <cellStyle name="Paryškinimas 6" xfId="43" builtinId="49" customBuiltin="1"/>
    <cellStyle name="Pastaba" xfId="20" builtinId="10" customBuiltin="1"/>
    <cellStyle name="Pavadinimas" xfId="6" builtinId="15" customBuiltin="1"/>
    <cellStyle name="Procentai" xfId="5" builtinId="5" customBuiltin="1"/>
    <cellStyle name="Skaičiavimas" xfId="16" builtinId="22" customBuiltin="1"/>
    <cellStyle name="Suma" xfId="22" builtinId="25" customBuiltin="1"/>
    <cellStyle name="Susietas langelis" xfId="17" builtinId="24" customBuiltin="1"/>
    <cellStyle name="Tikrinimo langelis" xfId="18" builtinId="23" customBuiltin="1"/>
    <cellStyle name="Valiuta" xfId="3" builtinId="4" customBuiltin="1"/>
    <cellStyle name="Valiuta [0]" xfId="4" builtinId="7" customBuiltin="1"/>
  </cellStyles>
  <dxfs count="17">
    <dxf>
      <font>
        <color rgb="FFC00000"/>
      </font>
    </dxf>
    <dxf>
      <font>
        <strike val="0"/>
        <outline val="0"/>
        <shadow val="0"/>
        <u val="none"/>
        <vertAlign val="baseline"/>
        <sz val="11"/>
        <color theme="1" tint="0.14999847407452621"/>
        <name val="Franklin Gothic Book"/>
        <scheme val="minor"/>
      </font>
      <numFmt numFmtId="171" formatCode="#,##0.00\ [$EUR]"/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Franklin Gothic Book"/>
        <family val="2"/>
        <charset val="186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Franklin Gothic Book"/>
        <family val="2"/>
        <charset val="186"/>
        <scheme val="minor"/>
      </font>
      <numFmt numFmtId="171" formatCode="#,##0.00\ [$EUR]"/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14999847407452621"/>
        <name val="Franklin Gothic Book"/>
        <scheme val="minor"/>
      </font>
      <numFmt numFmtId="171" formatCode="#,##0.00\ [$EUR]"/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14999847407452621"/>
        <name val="Franklin Gothic Book"/>
        <scheme val="minor"/>
      </font>
      <numFmt numFmtId="171" formatCode="#,##0.00\ [$EUR]"/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Franklin Gothic Book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Franklin Gothic Book"/>
        <scheme val="minor"/>
      </font>
      <numFmt numFmtId="169" formatCode="[$EUR]\ #,##0.00"/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14999847407452621"/>
        <name val="Franklin Gothic Book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14999847407452621"/>
        <name val="Franklin Gothic Book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34998626667073579"/>
        <name val="Century Gothic"/>
        <scheme val="maj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14999847407452621"/>
        <name val="Franklin Gothic Book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14999847407452621"/>
        <name val="Franklin Gothic Book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34998626667073579"/>
        <name val="Century Gothic"/>
        <scheme val="maj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14999847407452621"/>
        <name val="Franklin Gothic Book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14999847407452621"/>
        <name val="Franklin Gothic Book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34998626667073579"/>
        <name val="Century Gothic"/>
        <scheme val="major"/>
      </font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896785309634775E-2"/>
          <c:y val="8.3886573001904191E-2"/>
          <c:w val="0.87020642938073045"/>
          <c:h val="0.77256795841696257"/>
        </c:manualLayout>
      </c:layout>
      <c:barChart>
        <c:barDir val="col"/>
        <c:grouping val="clustered"/>
        <c:varyColors val="0"/>
        <c:ser>
          <c:idx val="2"/>
          <c:order val="0"/>
          <c:tx>
            <c:v>Gaunami pinigai</c:v>
          </c:tx>
          <c:spPr>
            <a:solidFill>
              <a:schemeClr val="accent5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320053865729997"/>
                      <c:h val="0.1154618473895582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2D48-4A4F-8E29-9AFDABE56049}"/>
                </c:ext>
              </c:extLst>
            </c:dLbl>
            <c:numFmt formatCode="#,##0\ [$EUR]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95000"/>
                        <a:lumOff val="5000"/>
                      </a:schemeClr>
                    </a:solidFill>
                    <a:latin typeface="+mj-lt"/>
                    <a:ea typeface="+mn-ea"/>
                    <a:cs typeface="+mn-cs"/>
                  </a:defRPr>
                </a:pPr>
                <a:endParaRPr lang="lt-LT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'Mėnesio pajamos'!$C$6</c:f>
              <c:numCache>
                <c:formatCode>#\ ##0\ [$EUR];\-#\ ##0\ [$EUR]</c:formatCode>
                <c:ptCount val="1"/>
                <c:pt idx="0">
                  <c:v>2460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4B2-4DF4-9742-0CE613DA2B03}"/>
            </c:ext>
          </c:extLst>
        </c:ser>
        <c:ser>
          <c:idx val="0"/>
          <c:order val="1"/>
          <c:tx>
            <c:v>Išleidžiami pinigai</c:v>
          </c:tx>
          <c:spPr>
            <a:solidFill>
              <a:schemeClr val="accent2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320053865729997"/>
                      <c:h val="0.1154618473895582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0-2D48-4A4F-8E29-9AFDABE56049}"/>
                </c:ext>
              </c:extLst>
            </c:dLbl>
            <c:numFmt formatCode="#,##0\ [$EUR]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bg1"/>
                    </a:solidFill>
                    <a:latin typeface="+mj-lt"/>
                    <a:ea typeface="+mn-ea"/>
                    <a:cs typeface="+mn-cs"/>
                  </a:defRPr>
                </a:pPr>
                <a:endParaRPr lang="lt-LT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'Mėnesio pajamos'!$C$3</c:f>
              <c:numCache>
                <c:formatCode>#\ ##0\ [$EUR];\-#\ ##0\ [$EUR]</c:formatCode>
                <c:ptCount val="1"/>
                <c:pt idx="0">
                  <c:v>2188.333333333333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4B2-4DF4-9742-0CE613DA2B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-20"/>
        <c:axId val="263483280"/>
        <c:axId val="263481312"/>
      </c:barChart>
      <c:catAx>
        <c:axId val="2634832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263481312"/>
        <c:crosses val="autoZero"/>
        <c:auto val="1"/>
        <c:lblAlgn val="ctr"/>
        <c:lblOffset val="100"/>
        <c:noMultiLvlLbl val="0"/>
      </c:catAx>
      <c:valAx>
        <c:axId val="263481312"/>
        <c:scaling>
          <c:orientation val="minMax"/>
          <c:min val="0"/>
        </c:scaling>
        <c:delete val="1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#\ ##0\ [$EUR];\-#\ ##0\ [$EUR]" sourceLinked="1"/>
        <c:majorTickMark val="none"/>
        <c:minorTickMark val="none"/>
        <c:tickLblPos val="nextTo"/>
        <c:crossAx val="2634832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"/>
              <a:ea typeface=""/>
              <a:cs typeface=""/>
            </a:defRPr>
          </a:pPr>
          <a:endParaRPr lang="lt-L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152399</xdr:colOff>
      <xdr:row>0</xdr:row>
      <xdr:rowOff>140897</xdr:rowOff>
    </xdr:from>
    <xdr:to>
      <xdr:col>4</xdr:col>
      <xdr:colOff>19049</xdr:colOff>
      <xdr:row>0</xdr:row>
      <xdr:rowOff>1412989</xdr:rowOff>
    </xdr:to>
    <xdr:pic>
      <xdr:nvPicPr>
        <xdr:cNvPr id="5" name="4 paveikslėlis" descr="Animacinė iliustracija su mokyklos elementais" title="1 reklaminė juosta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399" y="140897"/>
          <a:ext cx="7820025" cy="1272092"/>
        </a:xfrm>
        <a:prstGeom prst="rect">
          <a:avLst/>
        </a:prstGeom>
      </xdr:spPr>
    </xdr:pic>
    <xdr:clientData/>
  </xdr:twoCellAnchor>
  <xdr:twoCellAnchor>
    <xdr:from>
      <xdr:col>3</xdr:col>
      <xdr:colOff>85726</xdr:colOff>
      <xdr:row>2</xdr:row>
      <xdr:rowOff>495300</xdr:rowOff>
    </xdr:from>
    <xdr:to>
      <xdr:col>4</xdr:col>
      <xdr:colOff>0</xdr:colOff>
      <xdr:row>7</xdr:row>
      <xdr:rowOff>0</xdr:rowOff>
    </xdr:to>
    <xdr:graphicFrame macro="">
      <xdr:nvGraphicFramePr>
        <xdr:cNvPr id="3" name="2 diagrama" descr="Gaunamų ir išleidžiamų pinigų diagrama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19050</xdr:colOff>
      <xdr:row>0</xdr:row>
      <xdr:rowOff>752475</xdr:rowOff>
    </xdr:from>
    <xdr:to>
      <xdr:col>3</xdr:col>
      <xdr:colOff>19050</xdr:colOff>
      <xdr:row>1</xdr:row>
      <xdr:rowOff>19050</xdr:rowOff>
    </xdr:to>
    <xdr:sp macro="" textlink="">
      <xdr:nvSpPr>
        <xdr:cNvPr id="4" name="3 teksto laukas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71450" y="752475"/>
          <a:ext cx="4286250" cy="685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rtl="0"/>
          <a:r>
            <a:rPr lang="lt" sz="3000" b="0">
              <a:solidFill>
                <a:schemeClr val="accent5">
                  <a:lumMod val="75000"/>
                </a:schemeClr>
              </a:solidFill>
              <a:latin typeface="Century Gothic" panose="020B0502020202020204" pitchFamily="34" charset="0"/>
            </a:rPr>
            <a:t>Studijų biudžetas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Mėnesio_pajamos" displayName="Mėnesio_pajamos" ref="B9:C13" headerRowDxfId="16" dataDxfId="15">
  <tableColumns count="2">
    <tableColumn id="1" xr3:uid="{00000000-0010-0000-0000-000001000000}" name="Elementas" totalsRowLabel="Suma" dataDxfId="14" totalsRowDxfId="6"/>
    <tableColumn id="2" xr3:uid="{00000000-0010-0000-0000-000002000000}" name="Suma" totalsRowFunction="sum" dataDxfId="5" totalsRowDxfId="7"/>
  </tableColumns>
  <tableStyleInfo name="TableStyleLight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Mėnesio_išlaidos" displayName="Mėnesio_išlaidos" ref="B2:C15" headerRowDxfId="13" dataDxfId="12">
  <tableColumns count="2">
    <tableColumn id="1" xr3:uid="{00000000-0010-0000-0100-000001000000}" name="Elementas" totalsRowLabel="Suma" dataDxfId="11" totalsRowDxfId="2"/>
    <tableColumn id="2" xr3:uid="{00000000-0010-0000-0100-000002000000}" name="Suma" totalsRowFunction="sum" dataDxfId="4" totalsRowDxfId="3"/>
  </tableColumns>
  <tableStyleInfo name="TableStyleLight3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Semestro_išlaidos" displayName="Semestro_išlaidos" ref="B2:C6" totalsRowShown="0" headerRowDxfId="10" dataDxfId="9">
  <tableColumns count="2">
    <tableColumn id="1" xr3:uid="{00000000-0010-0000-0200-000001000000}" name="Elementas" dataDxfId="8"/>
    <tableColumn id="2" xr3:uid="{00000000-0010-0000-0200-000002000000}" name="Suma" dataDxfId="1"/>
  </tableColumns>
  <tableStyleInfo name="TableStyleLight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College Budget 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724747"/>
      </a:accent2>
      <a:accent3>
        <a:srgbClr val="A5A5A5"/>
      </a:accent3>
      <a:accent4>
        <a:srgbClr val="FFC000"/>
      </a:accent4>
      <a:accent5>
        <a:srgbClr val="4E6D48"/>
      </a:accent5>
      <a:accent6>
        <a:srgbClr val="9BD898"/>
      </a:accent6>
      <a:hlink>
        <a:srgbClr val="0563C1"/>
      </a:hlink>
      <a:folHlink>
        <a:srgbClr val="954F72"/>
      </a:folHlink>
    </a:clrScheme>
    <a:fontScheme name="Custom 14">
      <a:majorFont>
        <a:latin typeface="Century Gothic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E13"/>
  <sheetViews>
    <sheetView showGridLines="0" tabSelected="1" zoomScaleNormal="100" workbookViewId="0"/>
  </sheetViews>
  <sheetFormatPr defaultColWidth="8.88671875" defaultRowHeight="27" customHeight="1"/>
  <cols>
    <col min="1" max="1" width="1.77734375" style="1" customWidth="1"/>
    <col min="2" max="2" width="37.109375" style="1" customWidth="1"/>
    <col min="3" max="3" width="24.6640625" style="1" customWidth="1"/>
    <col min="4" max="4" width="29.21875" style="1" customWidth="1"/>
    <col min="5" max="9" width="1.77734375" style="1" customWidth="1"/>
    <col min="10" max="10" width="8.88671875" style="1"/>
    <col min="11" max="12" width="10.5546875" style="1" customWidth="1"/>
    <col min="13" max="16384" width="8.88671875" style="1"/>
  </cols>
  <sheetData>
    <row r="1" spans="2:5" ht="111.75" customHeight="1">
      <c r="B1" s="5"/>
      <c r="C1" s="4"/>
      <c r="D1" s="4"/>
      <c r="E1" s="1" t="s">
        <v>11</v>
      </c>
    </row>
    <row r="2" spans="2:5" ht="32.25" customHeight="1">
      <c r="B2" s="5"/>
      <c r="C2" s="4"/>
      <c r="D2" s="4"/>
    </row>
    <row r="3" spans="2:5" ht="75" customHeight="1">
      <c r="B3" s="10" t="s">
        <v>0</v>
      </c>
      <c r="C3" s="24">
        <f>Bendros_mėnesio_išlaidos+Semestro_mėnesio_mokestis</f>
        <v>2188.333333333333</v>
      </c>
    </row>
    <row r="4" spans="2:5" s="3" customFormat="1" ht="32.1" customHeight="1">
      <c r="B4" s="11" t="s">
        <v>1</v>
      </c>
      <c r="C4" s="23">
        <f>SUM(Mėnesio_išlaidos[Suma])</f>
        <v>920</v>
      </c>
    </row>
    <row r="5" spans="2:5" s="3" customFormat="1" ht="32.1" customHeight="1">
      <c r="B5" s="12" t="s">
        <v>2</v>
      </c>
      <c r="C5" s="23">
        <f>SUM(Semestro_išlaidos[Suma])/Semestro_trukmė</f>
        <v>1268.3333333333333</v>
      </c>
    </row>
    <row r="6" spans="2:5" ht="75" customHeight="1">
      <c r="B6" s="18" t="s">
        <v>3</v>
      </c>
      <c r="C6" s="25">
        <f>SUM(Mėnesio_pajamos[Suma])</f>
        <v>2460</v>
      </c>
    </row>
    <row r="7" spans="2:5" ht="75" customHeight="1">
      <c r="B7" s="13" t="s">
        <v>4</v>
      </c>
      <c r="C7" s="26">
        <f>C6-C3</f>
        <v>271.66666666666697</v>
      </c>
    </row>
    <row r="8" spans="2:5" s="2" customFormat="1" ht="92.25" customHeight="1">
      <c r="B8" s="19" t="s">
        <v>3</v>
      </c>
      <c r="C8" s="9"/>
      <c r="D8" s="9"/>
    </row>
    <row r="9" spans="2:5" ht="27" customHeight="1">
      <c r="B9" s="17" t="s">
        <v>5</v>
      </c>
      <c r="C9" s="21" t="s">
        <v>10</v>
      </c>
    </row>
    <row r="10" spans="2:5" ht="27" customHeight="1">
      <c r="B10" s="6" t="s">
        <v>6</v>
      </c>
      <c r="C10" s="22">
        <v>850</v>
      </c>
    </row>
    <row r="11" spans="2:5" ht="27" customHeight="1">
      <c r="B11" s="6" t="s">
        <v>7</v>
      </c>
      <c r="C11" s="22">
        <v>1200</v>
      </c>
    </row>
    <row r="12" spans="2:5" ht="27" customHeight="1">
      <c r="B12" s="6" t="s">
        <v>8</v>
      </c>
      <c r="C12" s="22">
        <v>400</v>
      </c>
    </row>
    <row r="13" spans="2:5" ht="27" customHeight="1">
      <c r="B13" s="6" t="s">
        <v>9</v>
      </c>
      <c r="C13" s="22">
        <v>10</v>
      </c>
    </row>
  </sheetData>
  <phoneticPr fontId="18" type="noConversion"/>
  <conditionalFormatting sqref="C7">
    <cfRule type="cellIs" dxfId="0" priority="1" operator="lessThan">
      <formula>0</formula>
    </cfRule>
  </conditionalFormatting>
  <dataValidations count="8">
    <dataValidation allowBlank="1" showInputMessage="1" showErrorMessage="1" promptTitle="Studijų biudžeto šablonas" prompt="Įveskite kategorijas kiekv. darbalapyje: mėn. pajamas, pradėdami langelyje B10, mėn. pragyvenimo išlaidas, pradėdami langelyje B3, ir semestro išlaidas mokyklai, pradėdami langelyje B3._x000a__x000a_Šiame lape langel. C3:C7 ir diagrama apsk. automatiškai." sqref="A1" xr:uid="{00000000-0002-0000-0000-000000000000}"/>
    <dataValidation allowBlank="1" showInputMessage="1" showErrorMessage="1" prompt="Šiame langelyje apskaičiuojama bendra kiekvieną mėnesį išleidžiamų pinigų suma" sqref="C3" xr:uid="{00000000-0002-0000-0000-000001000000}"/>
    <dataValidation allowBlank="1" showInputMessage="1" showErrorMessage="1" prompt="Šiame langelyje apskaičiuojamos bendros mėnesio išlaidos" sqref="C4" xr:uid="{00000000-0002-0000-0000-000002000000}"/>
    <dataValidation allowBlank="1" showInputMessage="1" showErrorMessage="1" prompt="Šiame langelyje apskaičiuojamas semestro mėnesio mokestis" sqref="C5" xr:uid="{00000000-0002-0000-0000-000003000000}"/>
    <dataValidation allowBlank="1" showInputMessage="1" showErrorMessage="1" prompt="Šiame langelyje apskaičiuojama bendra kiekvieną mėnesį gaunamų pinigų suma" sqref="C6" xr:uid="{00000000-0002-0000-0000-000004000000}"/>
    <dataValidation allowBlank="1" showInputMessage="1" showErrorMessage="1" prompt="Šiame langelyje apskaičiuojamas skirtumas tarp bendros kiekvieną mėnesį gaunamų pinigų sumos ir išleidžiamų pinigų sumos" sqref="C7" xr:uid="{00000000-0002-0000-0000-000005000000}"/>
    <dataValidation allowBlank="1" showInputMessage="1" showErrorMessage="1" prompt="Šiame stulpelyje po šia antrašte įveskite sumą" sqref="C9" xr:uid="{00000000-0002-0000-0000-000006000000}"/>
    <dataValidation allowBlank="1" showInputMessage="1" showErrorMessage="1" prompt="Šiame stulpelyje po šia antrašte įveskite ar keiskite elementus" sqref="B9" xr:uid="{00000000-0002-0000-0000-000007000000}"/>
  </dataValidations>
  <printOptions horizontalCentered="1"/>
  <pageMargins left="0.5" right="0.5" top="0.5" bottom="0.75" header="0.3" footer="0.3"/>
  <pageSetup paperSize="9"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1:E15"/>
  <sheetViews>
    <sheetView showGridLines="0" workbookViewId="0"/>
  </sheetViews>
  <sheetFormatPr defaultColWidth="8.88671875" defaultRowHeight="30" customHeight="1"/>
  <cols>
    <col min="1" max="1" width="1.77734375" style="1" customWidth="1"/>
    <col min="2" max="2" width="32" style="1" customWidth="1"/>
    <col min="3" max="3" width="20.6640625" style="7" customWidth="1"/>
    <col min="4" max="4" width="26.33203125" style="1" customWidth="1"/>
    <col min="5" max="5" width="1.77734375" style="1" customWidth="1"/>
    <col min="6" max="16384" width="8.88671875" style="1"/>
  </cols>
  <sheetData>
    <row r="1" spans="2:5" customFormat="1" ht="75" customHeight="1">
      <c r="B1" s="14" t="s">
        <v>12</v>
      </c>
      <c r="C1" s="15"/>
      <c r="D1" s="16"/>
      <c r="E1" s="8"/>
    </row>
    <row r="2" spans="2:5" ht="30" customHeight="1">
      <c r="B2" s="17" t="s">
        <v>5</v>
      </c>
      <c r="C2" s="21" t="s">
        <v>10</v>
      </c>
    </row>
    <row r="3" spans="2:5" ht="30" customHeight="1">
      <c r="B3" s="6" t="s">
        <v>13</v>
      </c>
      <c r="C3" s="27">
        <v>280</v>
      </c>
    </row>
    <row r="4" spans="2:5" ht="30" customHeight="1">
      <c r="B4" s="6" t="s">
        <v>14</v>
      </c>
      <c r="C4" s="27">
        <v>35</v>
      </c>
    </row>
    <row r="5" spans="2:5" ht="30" customHeight="1">
      <c r="B5" s="6" t="s">
        <v>15</v>
      </c>
      <c r="C5" s="27">
        <v>40</v>
      </c>
    </row>
    <row r="6" spans="2:5" ht="30" customHeight="1">
      <c r="B6" s="6" t="s">
        <v>16</v>
      </c>
      <c r="C6" s="27">
        <v>75</v>
      </c>
    </row>
    <row r="7" spans="2:5" ht="30" customHeight="1">
      <c r="B7" s="6" t="s">
        <v>17</v>
      </c>
      <c r="C7" s="27">
        <v>240</v>
      </c>
    </row>
    <row r="8" spans="2:5" ht="30" customHeight="1">
      <c r="B8" s="6" t="s">
        <v>18</v>
      </c>
      <c r="C8" s="27">
        <v>55</v>
      </c>
    </row>
    <row r="9" spans="2:5" ht="30" customHeight="1">
      <c r="B9" s="6" t="s">
        <v>19</v>
      </c>
      <c r="C9" s="27">
        <v>40</v>
      </c>
    </row>
    <row r="10" spans="2:5" ht="30" customHeight="1">
      <c r="B10" s="6" t="s">
        <v>20</v>
      </c>
      <c r="C10" s="27">
        <v>25</v>
      </c>
    </row>
    <row r="11" spans="2:5" ht="30" customHeight="1">
      <c r="B11" s="6" t="s">
        <v>21</v>
      </c>
      <c r="C11" s="27">
        <v>35</v>
      </c>
    </row>
    <row r="12" spans="2:5" ht="30" customHeight="1">
      <c r="B12" s="6" t="s">
        <v>22</v>
      </c>
      <c r="C12" s="27">
        <v>20</v>
      </c>
    </row>
    <row r="13" spans="2:5" ht="30" customHeight="1">
      <c r="B13" s="6" t="s">
        <v>23</v>
      </c>
      <c r="C13" s="27">
        <v>30</v>
      </c>
    </row>
    <row r="14" spans="2:5" ht="30" customHeight="1">
      <c r="B14" s="6" t="s">
        <v>24</v>
      </c>
      <c r="C14" s="27">
        <v>25</v>
      </c>
    </row>
    <row r="15" spans="2:5" ht="30" customHeight="1">
      <c r="B15" s="6" t="s">
        <v>25</v>
      </c>
      <c r="C15" s="27">
        <v>20</v>
      </c>
    </row>
  </sheetData>
  <phoneticPr fontId="18" type="noConversion"/>
  <dataValidations count="3">
    <dataValidation allowBlank="1" showInputMessage="1" showErrorMessage="1" prompt="Šiame stulpelyje po šia antrašte įveskite sumą. Duomenų juosta atnaujinama automatiškai" sqref="C2" xr:uid="{00000000-0002-0000-0100-000000000000}"/>
    <dataValidation allowBlank="1" showInputMessage="1" showErrorMessage="1" prompt="Šiame stulpelyje po šia antrašte įveskite ar keiskite elementus" sqref="B2" xr:uid="{00000000-0002-0000-0100-000001000000}"/>
    <dataValidation allowBlank="1" showInputMessage="1" showErrorMessage="1" prompt="Čia įtraukite savo mėnesinio išlaidas. Jau įtraukėme kelis elementus, bet galite įtraukti naujų, jei reikia. Kai įtraukiate elementą, lentelė automatiškai išsiplečia." sqref="A1" xr:uid="{00000000-0002-0000-0100-000002000000}"/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B1:E6"/>
  <sheetViews>
    <sheetView showGridLines="0" workbookViewId="0"/>
  </sheetViews>
  <sheetFormatPr defaultColWidth="8.88671875" defaultRowHeight="30" customHeight="1"/>
  <cols>
    <col min="1" max="1" width="1.77734375" style="1" customWidth="1"/>
    <col min="2" max="2" width="32" style="1" customWidth="1"/>
    <col min="3" max="3" width="20.6640625" style="7" customWidth="1"/>
    <col min="4" max="4" width="20.6640625" style="1" customWidth="1"/>
    <col min="5" max="5" width="5.6640625" style="1" customWidth="1"/>
    <col min="6" max="9" width="1.77734375" style="1" customWidth="1"/>
    <col min="10" max="16384" width="8.88671875" style="1"/>
  </cols>
  <sheetData>
    <row r="1" spans="2:5" customFormat="1" ht="75" customHeight="1">
      <c r="B1" s="14" t="s">
        <v>26</v>
      </c>
      <c r="C1" s="15"/>
      <c r="D1" s="16" t="s">
        <v>31</v>
      </c>
      <c r="E1" s="20">
        <v>3</v>
      </c>
    </row>
    <row r="2" spans="2:5" ht="30" customHeight="1">
      <c r="B2" s="17" t="s">
        <v>5</v>
      </c>
      <c r="C2" s="21" t="s">
        <v>10</v>
      </c>
    </row>
    <row r="3" spans="2:5" ht="30" customHeight="1">
      <c r="B3" s="6" t="s">
        <v>27</v>
      </c>
      <c r="C3" s="27">
        <v>2500</v>
      </c>
    </row>
    <row r="4" spans="2:5" ht="30" customHeight="1">
      <c r="B4" s="6" t="s">
        <v>28</v>
      </c>
      <c r="C4" s="27">
        <v>525</v>
      </c>
    </row>
    <row r="5" spans="2:5" ht="30" customHeight="1">
      <c r="B5" s="6" t="s">
        <v>29</v>
      </c>
      <c r="C5" s="27">
        <v>600</v>
      </c>
    </row>
    <row r="6" spans="2:5" ht="30" customHeight="1">
      <c r="B6" s="6" t="s">
        <v>30</v>
      </c>
      <c r="C6" s="27">
        <v>180</v>
      </c>
    </row>
  </sheetData>
  <phoneticPr fontId="18" type="noConversion"/>
  <dataValidations count="4">
    <dataValidation allowBlank="1" showInputMessage="1" showErrorMessage="1" prompt="Šiame stulpelyje po šia antrašte įveskite ar keiskite elementus" sqref="B2" xr:uid="{00000000-0002-0000-0200-000000000000}"/>
    <dataValidation allowBlank="1" showInputMessage="1" showErrorMessage="1" prompt="Šiame stulpelyje po šia antrašte įveskite sumą. Duomenų juosta atnaujinama automatiškai" sqref="C2" xr:uid="{00000000-0002-0000-0200-000001000000}"/>
    <dataValidation allowBlank="1" showInputMessage="1" showErrorMessage="1" prompt="Čia įtraukite savo mėnesinio išlaidas. Jau įtraukėme kelis elementus, bet galite įtraukti naujų, jei reikia. Kai įtraukiate elementą, lentelė automatiškai išsiplečia._x000a__x000a_Įveskite semestro trukmę langelyje E1." sqref="A1" xr:uid="{00000000-0002-0000-0200-000002000000}"/>
    <dataValidation allowBlank="1" showInputMessage="1" showErrorMessage="1" prompt="Šiame langelyje įveskite semestro trukmę mėnesiais" sqref="E1" xr:uid="{00000000-0002-0000-0200-000003000000}"/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225AE832-4488-423A-A6B8-44B47C0E90C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D9BBFCC-FF85-40B7-957A-2ECE5197584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6ADC459-93C7-4374-96B8-0353451177A4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Darbalapiai</vt:lpstr>
      </vt:variant>
      <vt:variant>
        <vt:i4>3</vt:i4>
      </vt:variant>
      <vt:variant>
        <vt:lpstr>Įvardytieji diapazonai</vt:lpstr>
      </vt:variant>
      <vt:variant>
        <vt:i4>4</vt:i4>
      </vt:variant>
    </vt:vector>
  </HeadingPairs>
  <TitlesOfParts>
    <vt:vector size="7" baseType="lpstr">
      <vt:lpstr>Mėnesio pajamos</vt:lpstr>
      <vt:lpstr>Mėnesio pragyvenimo išlaidos</vt:lpstr>
      <vt:lpstr>Semestro išlaidos mokyklai</vt:lpstr>
      <vt:lpstr>Bendros_mėnesio_išlaidos</vt:lpstr>
      <vt:lpstr>Gaunami_pinigai</vt:lpstr>
      <vt:lpstr>Semestro_mėnesio_mokestis</vt:lpstr>
      <vt:lpstr>Semestro_trukmė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2019-02-10T03:48:31Z</dcterms:created>
  <dcterms:modified xsi:type="dcterms:W3CDTF">2019-10-16T01:23:23Z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