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1715"/>
  </bookViews>
  <sheets>
    <sheet name="예산 요약" sheetId="1" r:id="rId1"/>
    <sheet name="항목별 경비" sheetId="2" r:id="rId2"/>
    <sheet name="차트데이터" sheetId="3" state="hidden" r:id="rId3"/>
  </sheets>
  <definedNames>
    <definedName name="_xlnm.Print_Titles" localSheetId="1">'항목별 경비'!$5:$5</definedName>
    <definedName name="남은자금">INDEX(재무[[#All],[열2]],ROWS(재무[[#All],[열2]]),1)</definedName>
    <definedName name="남은자금레이블">'예산 요약'!$B$17</definedName>
    <definedName name="사용한자금">'예산 요약'!$C$16</definedName>
    <definedName name="사용한자금레이블">'예산 요약'!$B$16</definedName>
    <definedName name="슬라이서_범주">#N/A</definedName>
    <definedName name="열제목2">데이터[[#Headers],[항목]]</definedName>
    <definedName name="영제목영역1..D4.2">'항목별 경비'!$B$3</definedName>
    <definedName name="제목1">'예산 요약'!$B$13</definedName>
    <definedName name="할당자금">'예산 요약'!$C$15</definedName>
    <definedName name="행제목영역1..C11">'예산 요약'!$B$4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C4" i="2" l="1"/>
  <c r="D27" i="2" l="1"/>
  <c r="C15" i="1" l="1"/>
  <c r="B4" i="2" l="1"/>
  <c r="C16" i="1"/>
  <c r="C17" i="1" l="1"/>
  <c r="D4" i="2" s="1"/>
  <c r="A4" i="3" l="1"/>
  <c r="A3" i="3"/>
</calcChain>
</file>

<file path=xl/sharedStrings.xml><?xml version="1.0" encoding="utf-8"?>
<sst xmlns="http://schemas.openxmlformats.org/spreadsheetml/2006/main" count="79" uniqueCount="56">
  <si>
    <t>주택</t>
  </si>
  <si>
    <t>프로젝트 정보</t>
  </si>
  <si>
    <t>프로젝트 이름</t>
  </si>
  <si>
    <t>프로젝트 설명</t>
  </si>
  <si>
    <t>계약자</t>
  </si>
  <si>
    <t>면허/보증 번호</t>
  </si>
  <si>
    <t>담당자 이름</t>
  </si>
  <si>
    <t>웹 사이트</t>
  </si>
  <si>
    <t>전화</t>
  </si>
  <si>
    <t>주소</t>
  </si>
  <si>
    <t>재무 상태</t>
  </si>
  <si>
    <t>현금 금액</t>
  </si>
  <si>
    <t>대출 금액</t>
  </si>
  <si>
    <t>총 할당 자금</t>
  </si>
  <si>
    <t>사용한 자금 누계</t>
  </si>
  <si>
    <t>남은 자금</t>
  </si>
  <si>
    <t>건축 
예산</t>
  </si>
  <si>
    <t>부엌 리모델링</t>
  </si>
  <si>
    <t>이전 바닥재를 철거하고 새 타일로 교체합니다.  새 바닥재를 모두 마감 칠하고 다듬습니다.  현재 캐비닛을 더 현대적인 스타일로 교체합니다.  모든 캐비닛을 마감 칠하고 다듬습니다.</t>
  </si>
  <si>
    <t>알파인 스키 하우스</t>
  </si>
  <si>
    <t>C#12345678</t>
  </si>
  <si>
    <t>Mike Miller</t>
  </si>
  <si>
    <t>http://www.alpineskihouse.com/</t>
  </si>
  <si>
    <t>789 Smith Street, Bozeman, MT 06030</t>
  </si>
  <si>
    <t>항목별 경비</t>
  </si>
  <si>
    <t>목록</t>
  </si>
  <si>
    <t>프로젝트 할당 자금</t>
  </si>
  <si>
    <t>항목</t>
  </si>
  <si>
    <t>타일 바닥재</t>
  </si>
  <si>
    <t>바닥 접착제</t>
  </si>
  <si>
    <t>바닥</t>
  </si>
  <si>
    <t>바닥 틈새 메우기</t>
  </si>
  <si>
    <t>바닥 다듬기</t>
  </si>
  <si>
    <t>새 캐비닛</t>
  </si>
  <si>
    <t>캐비닛 코팅</t>
  </si>
  <si>
    <t>캐비닛 하드웨어</t>
  </si>
  <si>
    <t>바닥재 철거</t>
  </si>
  <si>
    <t>바닥 접착제 떼기</t>
  </si>
  <si>
    <t>바닥에 모래 깔기</t>
  </si>
  <si>
    <t>바닥 준비</t>
  </si>
  <si>
    <t>바닥 설치</t>
  </si>
  <si>
    <t>이전 캐비닛 철거</t>
  </si>
  <si>
    <t>캐비닛 영역 준비</t>
  </si>
  <si>
    <t>새 캐비닛 설치</t>
  </si>
  <si>
    <t>캐비닛 틈새 메우기</t>
  </si>
  <si>
    <t>캐비닛 코팅 바르기</t>
  </si>
  <si>
    <t>캐비닛 하드웨어 설치</t>
  </si>
  <si>
    <t>범주</t>
  </si>
  <si>
    <t>재료</t>
  </si>
  <si>
    <t>작업자</t>
  </si>
  <si>
    <t>금액</t>
  </si>
  <si>
    <t>예산 요약</t>
  </si>
  <si>
    <t>이 시트는 숨겨진 상태로 유지되어야 합니다.</t>
  </si>
  <si>
    <t>차트 레이블</t>
  </si>
  <si>
    <t>요약</t>
    <phoneticPr fontId="16" type="noConversion"/>
  </si>
  <si>
    <t>/ 경비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</si>
</sst>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[&lt;=999999]####\-####;\(0##\)\ ####\-####"/>
    <numFmt numFmtId="165" formatCode="&quot;₩&quot;#,##0_);[Red]\(&quot;₩&quot;#,##0\)"/>
    <numFmt numFmtId="166" formatCode="&quot;₩&quot;#,##0.00_);[Red]\(&quot;₩&quot;#,##0.00\)"/>
    <numFmt numFmtId="167" formatCode="&quot;₩&quot;#,##0.00"/>
  </numFmts>
  <fonts count="25">
    <font>
      <sz val="12"/>
      <color theme="4" tint="-0.499984740745262"/>
      <name val="Malgun Gothic"/>
      <family val="2"/>
    </font>
    <font>
      <sz val="12"/>
      <color theme="4" tint="-0.499984740745262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2"/>
      <color theme="4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2"/>
      <color theme="4" tint="-0.499984740745262"/>
      <name val="Malgun Gothic"/>
      <family val="2"/>
    </font>
    <font>
      <sz val="11"/>
      <color rgb="FFFF0000"/>
      <name val="Malgun Gothic"/>
      <family val="2"/>
    </font>
    <font>
      <sz val="12"/>
      <color theme="0"/>
      <name val="Malgun Gothic"/>
      <family val="2"/>
    </font>
    <font>
      <sz val="8"/>
      <name val="돋움"/>
      <family val="3"/>
      <charset val="129"/>
    </font>
    <font>
      <b/>
      <sz val="14"/>
      <color theme="2"/>
      <name val="Malgun Gothic"/>
      <family val="3"/>
      <charset val="129"/>
    </font>
    <font>
      <b/>
      <sz val="48"/>
      <color theme="2"/>
      <name val="Malgun Gothic"/>
      <family val="3"/>
      <charset val="129"/>
    </font>
    <font>
      <b/>
      <sz val="12"/>
      <color theme="5" tint="-0.24994659260841701"/>
      <name val="Malgun Gothic"/>
      <family val="3"/>
      <charset val="129"/>
    </font>
    <font>
      <b/>
      <sz val="11"/>
      <color theme="5" tint="-0.24994659260841701"/>
      <name val="Malgun Gothic"/>
      <family val="3"/>
      <charset val="129"/>
    </font>
    <font>
      <b/>
      <sz val="48"/>
      <color theme="2"/>
      <name val="Malgun Gothic"/>
      <family val="2"/>
    </font>
    <font>
      <b/>
      <sz val="14"/>
      <color theme="2"/>
      <name val="Malgun Gothic"/>
      <family val="2"/>
    </font>
    <font>
      <b/>
      <sz val="12"/>
      <color theme="5" tint="-0.24994659260841701"/>
      <name val="Malgun Gothic"/>
      <family val="2"/>
    </font>
    <font>
      <b/>
      <sz val="11"/>
      <color theme="5" tint="-0.24994659260841701"/>
      <name val="Malgun Gothic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horizontal="left" vertical="center" wrapText="1"/>
    </xf>
    <xf numFmtId="0" fontId="22" fillId="2" borderId="0" applyNumberFormat="0" applyProtection="0">
      <alignment vertical="center" wrapText="1"/>
    </xf>
    <xf numFmtId="0" fontId="23" fillId="0" borderId="1" applyNumberFormat="0" applyFill="0" applyProtection="0"/>
    <xf numFmtId="0" fontId="9" fillId="0" borderId="2" applyNumberFormat="0" applyFont="0" applyFill="0" applyAlignment="0" applyProtection="0"/>
    <xf numFmtId="0" fontId="9" fillId="0" borderId="2" applyNumberFormat="0" applyFill="0" applyAlignment="0" applyProtection="0">
      <alignment vertical="center"/>
    </xf>
    <xf numFmtId="0" fontId="24" fillId="5" borderId="0" applyNumberFormat="0" applyFill="0" applyBorder="0" applyProtection="0"/>
    <xf numFmtId="167" fontId="1" fillId="0" borderId="0" applyFill="0" applyBorder="0" applyProtection="0">
      <alignment horizontal="right" vertical="center"/>
    </xf>
    <xf numFmtId="165" fontId="1" fillId="0" borderId="0" applyFill="0" applyBorder="0" applyAlignment="0" applyProtection="0"/>
    <xf numFmtId="0" fontId="21" fillId="2" borderId="0" applyNumberFormat="0" applyBorder="0" applyProtection="0">
      <alignment vertical="center"/>
    </xf>
    <xf numFmtId="166" fontId="13" fillId="4" borderId="0" applyFill="0" applyBorder="0" applyProtection="0">
      <alignment horizontal="left" vertical="top"/>
    </xf>
    <xf numFmtId="0" fontId="1" fillId="5" borderId="0" applyNumberFormat="0" applyBorder="0" applyAlignment="0" applyProtection="0"/>
    <xf numFmtId="164" fontId="1" fillId="0" borderId="0" applyFont="0" applyFill="0" applyBorder="0" applyAlignment="0">
      <alignment horizontal="left" vertical="center" wrapText="1"/>
    </xf>
    <xf numFmtId="0" fontId="1" fillId="3" borderId="0" applyNumberFormat="0" applyFill="0" applyBorder="0" applyAlignment="0" applyProtection="0">
      <alignment horizontal="left" vertical="center"/>
    </xf>
    <xf numFmtId="0" fontId="1" fillId="0" borderId="0" applyNumberFormat="0" applyFill="0" applyBorder="0" applyAlignment="0" applyProtection="0">
      <alignment vertical="center" wrapText="1"/>
    </xf>
    <xf numFmtId="0" fontId="15" fillId="6" borderId="0" applyNumberFormat="0" applyFill="0" applyBorder="0" applyAlignment="0">
      <alignment horizontal="left" vertical="center"/>
    </xf>
    <xf numFmtId="0" fontId="2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3" applyNumberFormat="0" applyAlignment="0" applyProtection="0"/>
    <xf numFmtId="0" fontId="5" fillId="11" borderId="4" applyNumberFormat="0" applyAlignment="0" applyProtection="0"/>
    <xf numFmtId="0" fontId="10" fillId="0" borderId="5" applyNumberFormat="0" applyFill="0" applyAlignment="0" applyProtection="0"/>
    <xf numFmtId="0" fontId="6" fillId="12" borderId="6" applyNumberFormat="0" applyAlignment="0" applyProtection="0"/>
    <xf numFmtId="0" fontId="14" fillId="0" borderId="0" applyNumberFormat="0" applyFill="0" applyBorder="0" applyAlignment="0" applyProtection="0"/>
    <xf numFmtId="0" fontId="1" fillId="13" borderId="7" applyNumberFormat="0" applyFont="0" applyAlignment="0" applyProtection="0"/>
    <xf numFmtId="0" fontId="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2" borderId="0" xfId="1">
      <alignment vertical="center" wrapText="1"/>
    </xf>
    <xf numFmtId="0" fontId="23" fillId="0" borderId="1" xfId="2"/>
    <xf numFmtId="165" fontId="0" fillId="0" borderId="0" xfId="7" applyFont="1" applyFill="1" applyBorder="1" applyAlignment="1">
      <alignment horizontal="left" vertical="center"/>
    </xf>
    <xf numFmtId="0" fontId="0" fillId="0" borderId="0" xfId="0">
      <alignment horizontal="left" vertical="center" wrapText="1"/>
    </xf>
    <xf numFmtId="0" fontId="15" fillId="0" borderId="0" xfId="14" applyFill="1" applyAlignment="1">
      <alignment horizontal="left" vertical="center" wrapText="1"/>
    </xf>
    <xf numFmtId="0" fontId="9" fillId="0" borderId="2" xfId="4" applyAlignment="1">
      <alignment horizontal="left" vertical="center" wrapText="1"/>
    </xf>
    <xf numFmtId="0" fontId="0" fillId="0" borderId="0" xfId="0" applyFont="1" applyFill="1" applyBorder="1">
      <alignment horizontal="left" vertical="center" wrapText="1"/>
    </xf>
    <xf numFmtId="166" fontId="13" fillId="0" borderId="0" xfId="9" applyFill="1">
      <alignment horizontal="left" vertical="top"/>
    </xf>
    <xf numFmtId="167" fontId="1" fillId="0" borderId="0" xfId="6" applyFill="1" applyBorder="1">
      <alignment horizontal="right" vertical="center"/>
    </xf>
    <xf numFmtId="0" fontId="2" fillId="7" borderId="0" xfId="15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165" fontId="2" fillId="7" borderId="0" xfId="15" applyNumberFormat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17" fillId="2" borderId="0" xfId="1" applyFont="1">
      <alignment vertical="center" wrapText="1"/>
    </xf>
    <xf numFmtId="0" fontId="18" fillId="2" borderId="0" xfId="8" applyFont="1">
      <alignment vertical="center"/>
    </xf>
    <xf numFmtId="0" fontId="19" fillId="0" borderId="1" xfId="2" applyFont="1"/>
    <xf numFmtId="0" fontId="20" fillId="0" borderId="0" xfId="5" applyFont="1" applyFill="1"/>
    <xf numFmtId="0" fontId="17" fillId="2" borderId="0" xfId="1" applyFont="1" applyAlignment="1">
      <alignment horizontal="center" vertical="center" wrapText="1"/>
    </xf>
    <xf numFmtId="164" fontId="0" fillId="0" borderId="2" xfId="11" applyNumberFormat="1" applyFont="1" applyBorder="1" applyAlignment="1">
      <alignment horizontal="left" vertical="center" wrapText="1"/>
    </xf>
    <xf numFmtId="0" fontId="0" fillId="0" borderId="2" xfId="3" applyFont="1" applyAlignment="1">
      <alignment horizontal="left" vertical="center" wrapText="1"/>
    </xf>
    <xf numFmtId="0" fontId="1" fillId="0" borderId="2" xfId="3" applyFont="1" applyFill="1" applyAlignment="1">
      <alignment horizontal="left" vertical="center" wrapText="1"/>
    </xf>
    <xf numFmtId="0" fontId="22" fillId="2" borderId="0" xfId="1">
      <alignment vertical="center" wrapText="1"/>
    </xf>
  </cellXfs>
  <cellStyles count="51">
    <cellStyle name="20% - Accent1" xfId="10" builtinId="30" customBuiltin="1"/>
    <cellStyle name="20% - Accent2" xfId="33" builtinId="34" customBuiltin="1"/>
    <cellStyle name="20% - Accent3" xfId="15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30" builtinId="31" customBuiltin="1"/>
    <cellStyle name="40% - Accent2" xfId="34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1" builtinId="32" customBuiltin="1"/>
    <cellStyle name="60% - Accent2" xfId="35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9" builtinId="29" customBuiltin="1"/>
    <cellStyle name="Accent2" xfId="32" builtinId="33" customBuiltin="1"/>
    <cellStyle name="Accent3" xfId="36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6" builtinId="3" customBuiltin="1"/>
    <cellStyle name="Comma [0]" xfId="17" builtinId="6" customBuiltin="1"/>
    <cellStyle name="Currency" xfId="6" builtinId="4" customBuiltin="1"/>
    <cellStyle name="Currency [0]" xfId="7" builtinId="7" customBuiltin="1"/>
    <cellStyle name="Explanatory Text" xfId="28" builtinId="53" customBuiltin="1"/>
    <cellStyle name="Followed Hyperlink" xfId="13" builtinId="9" customBuiltin="1"/>
    <cellStyle name="Good" xfId="19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12" builtinId="8" customBuiltin="1"/>
    <cellStyle name="Input" xfId="3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Title" xfId="8" builtinId="15" customBuiltin="1"/>
    <cellStyle name="Total" xfId="9" builtinId="25" customBuiltin="1"/>
    <cellStyle name="Warning Text" xfId="26" builtinId="11" customBuiltin="1"/>
    <cellStyle name="전화" xfId="11"/>
    <cellStyle name="탐색 링크" xfId="14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Malgun Gothic"/>
        <family val="2"/>
        <scheme val="none"/>
      </font>
      <numFmt numFmtId="167" formatCode="&quot;₩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Malgun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family val="3"/>
        <charset val="129"/>
      </font>
    </dxf>
    <dxf>
      <numFmt numFmtId="167" formatCode="&quot;₩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Times New Roman"/>
        <family val="1"/>
        <charset val="129"/>
        <scheme val="minor"/>
      </font>
      <numFmt numFmtId="10" formatCode="&quot;$&quot;#,##0_);[Red]\(&quot;$&quot;#,##0\)"/>
      <fill>
        <patternFill patternType="solid">
          <fgColor indexed="64"/>
          <bgColor rgb="FFFFCC9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z val="12"/>
        <color theme="5" tint="-0.24994659260841701"/>
        <name val="Malgun Gothic"/>
        <family val="3"/>
        <charset val="129"/>
        <scheme val="none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sz val="11"/>
        <color theme="0"/>
        <name val="Malgun Gothic"/>
        <family val="3"/>
        <charset val="129"/>
        <scheme val="none"/>
      </font>
      <border diagonalUp="0" diagonalDown="0">
        <left/>
        <right/>
        <top/>
        <bottom/>
        <vertical/>
        <horizontal/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주택 건축 예산" defaultPivotStyle="PivotStyleLight16">
    <tableStyle name="주택 건축 예산" pivot="0" count="5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</tableStyle>
    <tableStyle name="주택 건축 예산 슬라이서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8">
        <dxf>
          <font>
            <b/>
            <i val="0"/>
            <sz val="11"/>
            <color theme="0"/>
            <name val="Malgun Gothic"/>
            <family val="3"/>
            <charset val="129"/>
            <scheme val="none"/>
          </font>
          <fill>
            <patternFill>
              <bgColor theme="5" tint="-0.24994659260841701"/>
            </patternFill>
          </fill>
          <border diagonalUp="0" diagonalDown="0"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Malgun Gothic"/>
            <family val="3"/>
            <charset val="129"/>
            <scheme val="none"/>
          </font>
          <fill>
            <patternFill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</border>
        </dxf>
        <dxf>
          <font>
            <b/>
            <i val="0"/>
            <sz val="11"/>
            <color theme="0"/>
            <name val="Malgun Gothic"/>
            <family val="3"/>
            <charset val="129"/>
            <scheme val="none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Malgun Gothic"/>
            <family val="3"/>
            <charset val="129"/>
            <scheme val="none"/>
          </font>
          <fill>
            <patternFill patternType="none"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Malgun Gothic"/>
            <family val="3"/>
            <charset val="129"/>
            <scheme val="none"/>
          </font>
          <fill>
            <patternFill>
              <fgColor theme="5" tint="0.79998168889431442"/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0"/>
            <name val="Malgun Gothic"/>
            <family val="3"/>
            <charset val="129"/>
            <scheme val="none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Malgun Gothic"/>
            <family val="3"/>
            <charset val="129"/>
            <scheme val="none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Malgun Gothic"/>
            <family val="3"/>
            <charset val="129"/>
            <scheme val="none"/>
          </font>
          <fill>
            <patternFill patternType="none">
              <fgColor indexed="64"/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주택 건축 예산 슬라이서">
        <x14:slicerStyle name="주택 건축 예산 슬라이서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98-4055-8B29-9BACA5891A4D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98-4055-8B29-9BACA5891A4D}"/>
              </c:ext>
            </c:extLst>
          </c:dPt>
          <c:cat>
            <c:strRef>
              <c:f>차트데이터!$A$3:$A$4</c:f>
              <c:strCache>
                <c:ptCount val="2"/>
                <c:pt idx="0">
                  <c:v>사용한 자금 누계: ₩2,810.00 (80%)</c:v>
                </c:pt>
                <c:pt idx="1">
                  <c:v>남은 자금: ₩690.00 (20%)</c:v>
                </c:pt>
              </c:strCache>
            </c:strRef>
          </c:cat>
          <c:val>
            <c:numRef>
              <c:f>'예산 요약'!$C$16:$C$17</c:f>
              <c:numCache>
                <c:formatCode>"₩"#,##0_);[Red]\("₩"#,##0\)</c:formatCode>
                <c:ptCount val="2"/>
                <c:pt idx="0">
                  <c:v>2810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8-4055-8B29-9BACA589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90195701975235"/>
          <c:y val="0.21883779527559055"/>
          <c:w val="0.38499858905717405"/>
          <c:h val="0.562324409448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lgun Gothic"/>
              <a:ea typeface="Malgun Gothic"/>
              <a:cs typeface="Malgun Gothic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&#54637;&#47785;&#48324; &#44221;&#48708;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50696;&#49328; &#50836;&#5055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1371600</xdr:colOff>
      <xdr:row>1</xdr:row>
      <xdr:rowOff>200025</xdr:rowOff>
    </xdr:from>
    <xdr:to>
      <xdr:col>3</xdr:col>
      <xdr:colOff>4047976</xdr:colOff>
      <xdr:row>1</xdr:row>
      <xdr:rowOff>706037</xdr:rowOff>
    </xdr:to>
    <xdr:pic>
      <xdr:nvPicPr>
        <xdr:cNvPr id="36" name="그림 35" descr="일반적인 수공구의 그래픽 디자인">
          <a:extLst>
            <a:ext uri="{FF2B5EF4-FFF2-40B4-BE49-F238E27FC236}">
              <a16:creationId xmlns:a16="http://schemas.microsoft.com/office/drawing/2014/main" id="{E7D45A3A-2B1D-410A-9910-60C7A242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950" y="581025"/>
          <a:ext cx="2676376" cy="506012"/>
        </a:xfrm>
        <a:prstGeom prst="rect">
          <a:avLst/>
        </a:prstGeom>
      </xdr:spPr>
    </xdr:pic>
    <xdr:clientData/>
  </xdr:twoCellAnchor>
  <xdr:twoCellAnchor editAs="oneCell">
    <xdr:from>
      <xdr:col>3</xdr:col>
      <xdr:colOff>3144042</xdr:colOff>
      <xdr:row>0</xdr:row>
      <xdr:rowOff>95250</xdr:rowOff>
    </xdr:from>
    <xdr:to>
      <xdr:col>3</xdr:col>
      <xdr:colOff>4044042</xdr:colOff>
      <xdr:row>1</xdr:row>
      <xdr:rowOff>0</xdr:rowOff>
    </xdr:to>
    <xdr:sp macro="" textlink="">
      <xdr:nvSpPr>
        <xdr:cNvPr id="2" name="양쪽 모서리가 둥근 사각형 1" descr="항목별 경비 워크시트로 이동하려면 선택합니다.">
          <a:hlinkClick xmlns:r="http://schemas.openxmlformats.org/officeDocument/2006/relationships" r:id="rId2" tooltip="항목별 경비 워크시트로 이동하려면 선택합니다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30392" y="95250"/>
          <a:ext cx="900000" cy="285750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800" b="1" spc="50" baseline="0">
              <a:solidFill>
                <a:schemeClr val="bg2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경비 입력</a:t>
          </a:r>
        </a:p>
      </xdr:txBody>
    </xdr:sp>
    <xdr:clientData fPrintsWithSheet="0"/>
  </xdr:twoCellAnchor>
  <xdr:twoCellAnchor editAs="oneCell">
    <xdr:from>
      <xdr:col>3</xdr:col>
      <xdr:colOff>1</xdr:colOff>
      <xdr:row>12</xdr:row>
      <xdr:rowOff>0</xdr:rowOff>
    </xdr:from>
    <xdr:to>
      <xdr:col>3</xdr:col>
      <xdr:colOff>3562350</xdr:colOff>
      <xdr:row>17</xdr:row>
      <xdr:rowOff>0</xdr:rowOff>
    </xdr:to>
    <xdr:graphicFrame macro="">
      <xdr:nvGraphicFramePr>
        <xdr:cNvPr id="40" name="재무 상태" descr="원형 차트는 사용한 자금 누계와 남은 자금의 비율을 보여 줍니다.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1019967</xdr:colOff>
      <xdr:row>0</xdr:row>
      <xdr:rowOff>85724</xdr:rowOff>
    </xdr:from>
    <xdr:to>
      <xdr:col>4</xdr:col>
      <xdr:colOff>1919967</xdr:colOff>
      <xdr:row>0</xdr:row>
      <xdr:rowOff>380999</xdr:rowOff>
    </xdr:to>
    <xdr:sp macro="" textlink="">
      <xdr:nvSpPr>
        <xdr:cNvPr id="2" name="양쪽 모서리가 둥근 사각형 1" descr="예산 요약 워크시트로 이동하려면 선택합니다.">
          <a:hlinkClick xmlns:r="http://schemas.openxmlformats.org/officeDocument/2006/relationships" r:id="rId1" tooltip="예산 요약 워크시트로 이동하려면 선택합니다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73367" y="85724"/>
          <a:ext cx="900000" cy="295275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ko" sz="800" b="1" spc="50" baseline="0">
              <a:solidFill>
                <a:schemeClr val="bg2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예산 요약</a:t>
          </a:r>
        </a:p>
      </xdr:txBody>
    </xdr:sp>
    <xdr:clientData fPrintsWithSheet="0"/>
  </xdr:twoCellAnchor>
  <xdr:twoCellAnchor editAs="oneCell">
    <xdr:from>
      <xdr:col>4</xdr:col>
      <xdr:colOff>247650</xdr:colOff>
      <xdr:row>4</xdr:row>
      <xdr:rowOff>228600</xdr:rowOff>
    </xdr:from>
    <xdr:to>
      <xdr:col>4</xdr:col>
      <xdr:colOff>1674114</xdr:colOff>
      <xdr:row>8</xdr:row>
      <xdr:rowOff>280416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범주" descr="슬라이서에서 항목을 선택하여 목록을 필터링합니다.">
              <a:extLst>
                <a:ext uri="{FF2B5EF4-FFF2-40B4-BE49-F238E27FC236}">
                  <a16:creationId xmlns:a16="http://schemas.microsoft.com/office/drawing/2014/main" id="{7F5073C0-CFA3-4565-9E00-188F8C6A97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범주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86550" y="2447925"/>
              <a:ext cx="1426464" cy="17282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ko" sz="1100"/>
                <a:t>이 도형은 표 슬라이서를 나타냅니다. 표 슬라이서는 Excel 이상에서 지원됩니다.
이전 버전의 Excel에서 이 도형이 수정되었거나 통합 문서가 Excel 2007 또는 이전 버전에서 저장된 경우 슬라이서를 사용할 수 없습니다.</a:t>
              </a:r>
            </a:p>
          </xdr:txBody>
        </xdr:sp>
      </mc:Fallback>
    </mc:AlternateContent>
    <xdr:clientData fPrintsWithSheet="0"/>
  </xdr:twoCellAnchor>
  <xdr:twoCellAnchor editAs="oneCell">
    <xdr:from>
      <xdr:col>3</xdr:col>
      <xdr:colOff>1466850</xdr:colOff>
      <xdr:row>1</xdr:row>
      <xdr:rowOff>190500</xdr:rowOff>
    </xdr:from>
    <xdr:to>
      <xdr:col>4</xdr:col>
      <xdr:colOff>1933426</xdr:colOff>
      <xdr:row>1</xdr:row>
      <xdr:rowOff>696512</xdr:rowOff>
    </xdr:to>
    <xdr:pic>
      <xdr:nvPicPr>
        <xdr:cNvPr id="39" name="그림 38" descr="일반적인 수공구의 그래픽 디자인">
          <a:extLst>
            <a:ext uri="{FF2B5EF4-FFF2-40B4-BE49-F238E27FC236}">
              <a16:creationId xmlns:a16="http://schemas.microsoft.com/office/drawing/2014/main" id="{88894EF1-20CB-430E-9E13-B2A8112DB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571500"/>
          <a:ext cx="2676376" cy="506012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슬라이서_범주" sourceName="범주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범주" cache="슬라이서_범주" caption="범주" rowHeight="209550"/>
</slicers>
</file>

<file path=xl/tables/table1.xml><?xml version="1.0" encoding="utf-8"?>
<table xmlns="http://schemas.openxmlformats.org/spreadsheetml/2006/main" id="2" name="재무" displayName="재무" ref="B13:C17" headerRowCount="0" totalsRowDxfId="7">
  <tableColumns count="2">
    <tableColumn id="1" name="열1" totalsRowLabel="요약" headerRowDxfId="6"/>
    <tableColumn id="2" name="열2" totalsRowFunction="sum" headerRowDxfId="5" totalsRowDxfId="4"/>
  </tableColumns>
  <tableStyleInfo name="주택 건축 예산" showFirstColumn="0" showLastColumn="1" showRowStripes="0" showColumnStripes="0"/>
  <extLst>
    <ext xmlns:x14="http://schemas.microsoft.com/office/spreadsheetml/2009/9/main" uri="{504A1905-F514-4f6f-8877-14C23A59335A}">
      <x14:table altTextSummary="할당된 현금 및 대출 금액을 입력합니다. 총 할당 자금, 사용한 자금 누계 및 남은 자금은 자동으로 업데이트됩니다."/>
    </ext>
  </extLst>
</table>
</file>

<file path=xl/tables/table2.xml><?xml version="1.0" encoding="utf-8"?>
<table xmlns="http://schemas.openxmlformats.org/spreadsheetml/2006/main" id="1" name="데이터" displayName="데이터" ref="B5:D27" totalsRowCount="1" headerRowDxfId="3">
  <autoFilter ref="B5:D26">
    <filterColumn colId="0" hiddenButton="1"/>
    <filterColumn colId="1" hiddenButton="1"/>
    <filterColumn colId="2" hiddenButton="1"/>
  </autoFilter>
  <sortState ref="B6:D25">
    <sortCondition descending="1" ref="C5:C25"/>
  </sortState>
  <tableColumns count="3">
    <tableColumn id="1" name="항목" totalsRowLabel="요약" totalsRowDxfId="2"/>
    <tableColumn id="2" name="범주" totalsRowDxfId="1"/>
    <tableColumn id="3" name="금액" totalsRowFunction="sum" totalsRowDxfId="0"/>
  </tableColumns>
  <tableStyleInfo name="주택 건축 예산" showFirstColumn="1" showLastColumn="1" showRowStripes="0" showColumnStripes="0"/>
  <extLst>
    <ext xmlns:x14="http://schemas.microsoft.com/office/spreadsheetml/2009/9/main" uri="{504A1905-F514-4f6f-8877-14C23A59335A}">
      <x14:table altTextSummary="이 표에 경비 항목, 범주 및 금액을 입력합니다."/>
    </ext>
  </extLst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ko-kr/" TargetMode="External"/><Relationship Id="rId1" Type="http://schemas.openxmlformats.org/officeDocument/2006/relationships/hyperlink" Target="http://www.alpineskihouse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07/relationships/slicer" Target="../slicers/slicer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17"/>
  <sheetViews>
    <sheetView showGridLines="0" tabSelected="1" zoomScaleNormal="100" workbookViewId="0"/>
  </sheetViews>
  <sheetFormatPr defaultRowHeight="30" customHeight="1"/>
  <cols>
    <col min="1" max="1" width="2.77734375" style="6" customWidth="1"/>
    <col min="2" max="2" width="30.77734375" style="1" customWidth="1"/>
    <col min="3" max="3" width="25.77734375" style="2" customWidth="1"/>
    <col min="4" max="4" width="48.77734375" style="1" customWidth="1"/>
    <col min="5" max="5" width="2.77734375" customWidth="1"/>
  </cols>
  <sheetData>
    <row r="1" spans="2:4" ht="30" customHeight="1">
      <c r="B1" s="6"/>
      <c r="D1" s="7" t="s">
        <v>24</v>
      </c>
    </row>
    <row r="2" spans="2:4" ht="69.75">
      <c r="B2" s="17" t="s">
        <v>0</v>
      </c>
      <c r="C2" s="16" t="s">
        <v>16</v>
      </c>
      <c r="D2" s="3"/>
    </row>
    <row r="3" spans="2:4" ht="51.75" customHeight="1" thickBot="1">
      <c r="B3" s="18" t="s">
        <v>1</v>
      </c>
      <c r="C3" s="4"/>
      <c r="D3" s="4"/>
    </row>
    <row r="4" spans="2:4" ht="30" customHeight="1" thickTop="1">
      <c r="B4" s="8" t="s">
        <v>2</v>
      </c>
      <c r="C4" s="22" t="s">
        <v>17</v>
      </c>
      <c r="D4" s="22"/>
    </row>
    <row r="5" spans="2:4" ht="47.25" customHeight="1">
      <c r="B5" s="8" t="s">
        <v>3</v>
      </c>
      <c r="C5" s="22" t="s">
        <v>18</v>
      </c>
      <c r="D5" s="22"/>
    </row>
    <row r="6" spans="2:4" ht="30" customHeight="1">
      <c r="B6" s="8" t="s">
        <v>4</v>
      </c>
      <c r="C6" s="22" t="s">
        <v>19</v>
      </c>
      <c r="D6" s="22"/>
    </row>
    <row r="7" spans="2:4" ht="30" customHeight="1">
      <c r="B7" s="8" t="s">
        <v>5</v>
      </c>
      <c r="C7" s="22" t="s">
        <v>20</v>
      </c>
      <c r="D7" s="22"/>
    </row>
    <row r="8" spans="2:4" ht="30" customHeight="1">
      <c r="B8" s="8" t="s">
        <v>6</v>
      </c>
      <c r="C8" s="22" t="s">
        <v>21</v>
      </c>
      <c r="D8" s="22"/>
    </row>
    <row r="9" spans="2:4" ht="30" customHeight="1">
      <c r="B9" s="8" t="s">
        <v>7</v>
      </c>
      <c r="C9" s="23" t="s">
        <v>22</v>
      </c>
      <c r="D9" s="23"/>
    </row>
    <row r="10" spans="2:4" ht="30" customHeight="1">
      <c r="B10" s="8" t="s">
        <v>8</v>
      </c>
      <c r="C10" s="21">
        <v>6035550198</v>
      </c>
      <c r="D10" s="21"/>
    </row>
    <row r="11" spans="2:4" ht="30" customHeight="1">
      <c r="B11" s="8" t="s">
        <v>9</v>
      </c>
      <c r="C11" s="22" t="s">
        <v>23</v>
      </c>
      <c r="D11" s="22"/>
    </row>
    <row r="12" spans="2:4" ht="51.75" customHeight="1" thickBot="1">
      <c r="B12" s="18" t="s">
        <v>10</v>
      </c>
      <c r="C12" s="4"/>
      <c r="D12" s="4"/>
    </row>
    <row r="13" spans="2:4" ht="30" customHeight="1" thickTop="1">
      <c r="B13" s="9" t="s">
        <v>11</v>
      </c>
      <c r="C13" s="5">
        <v>3500</v>
      </c>
      <c r="D13" s="6"/>
    </row>
    <row r="14" spans="2:4" ht="30" customHeight="1">
      <c r="B14" s="9" t="s">
        <v>12</v>
      </c>
      <c r="C14" s="5">
        <v>0</v>
      </c>
      <c r="D14" s="6"/>
    </row>
    <row r="15" spans="2:4" ht="30" customHeight="1">
      <c r="B15" s="12" t="s">
        <v>13</v>
      </c>
      <c r="C15" s="14">
        <f>SUM(C13:C14)</f>
        <v>3500</v>
      </c>
      <c r="D15" s="6"/>
    </row>
    <row r="16" spans="2:4" ht="30" customHeight="1">
      <c r="B16" s="12" t="s">
        <v>14</v>
      </c>
      <c r="C16" s="14">
        <f>SUM(데이터[금액])</f>
        <v>2810</v>
      </c>
    </row>
    <row r="17" spans="2:3" ht="30" customHeight="1">
      <c r="B17" s="12" t="s">
        <v>15</v>
      </c>
      <c r="C17" s="14">
        <f>C15-C16</f>
        <v>690</v>
      </c>
    </row>
  </sheetData>
  <mergeCells count="8">
    <mergeCell ref="C10:D10"/>
    <mergeCell ref="C11:D11"/>
    <mergeCell ref="C4:D4"/>
    <mergeCell ref="C5:D5"/>
    <mergeCell ref="C6:D6"/>
    <mergeCell ref="C7:D7"/>
    <mergeCell ref="C8:D8"/>
    <mergeCell ref="C9:D9"/>
  </mergeCells>
  <phoneticPr fontId="16" type="noConversion"/>
  <dataValidations count="34">
    <dataValidation allowBlank="1" showInputMessage="1" showErrorMessage="1" prompt="이 통합 문서를 사용하여 주택 건축 예산을 작성합니다. 항목별 경비 워크시트에 경비 세부 정보를 입력하고 이 워크시트에서 예산 요약을 준비합니다. 셀 D13에는 원형 차트가 표시됩니다." sqref="A1"/>
    <dataValidation allowBlank="1" showInputMessage="1" showErrorMessage="1" prompt="B2 및 C2 셀에는 이 워크시트의 제목이 표시됩니다." sqref="B2"/>
    <dataValidation allowBlank="1" showInputMessage="1" showErrorMessage="1" prompt="이 셀에는 이미지가 표시됩니다." sqref="D2"/>
    <dataValidation allowBlank="1" showInputMessage="1" showErrorMessage="1" prompt="항목별 경비 워크시트로 연결되는 탐색 링크" sqref="D1"/>
    <dataValidation allowBlank="1" showInputMessage="1" showErrorMessage="1" prompt="아래 셀에 프로젝트 세부 정보를 입력합니다." sqref="B3"/>
    <dataValidation allowBlank="1" showInputMessage="1" showErrorMessage="1" prompt="오른쪽 셀에 프로젝트 이름을 입력합니다." sqref="B4"/>
    <dataValidation allowBlank="1" showInputMessage="1" showErrorMessage="1" prompt="이 셀에 프로젝트 이름을 입력합니다." sqref="C4:D4"/>
    <dataValidation allowBlank="1" showInputMessage="1" showErrorMessage="1" prompt="오른쪽 셀에 프로젝트 설명을 입력합니다." sqref="B5"/>
    <dataValidation allowBlank="1" showInputMessage="1" showErrorMessage="1" prompt="이 셀에 프로젝트 설명을 입력합니다." sqref="C5:D5"/>
    <dataValidation allowBlank="1" showInputMessage="1" showErrorMessage="1" prompt="오른쪽 셀에 계약자 이름을 입력합니다." sqref="B6"/>
    <dataValidation allowBlank="1" showInputMessage="1" showErrorMessage="1" prompt="이 셀에 계약자 이름을 입력합니다." sqref="C6:D6"/>
    <dataValidation allowBlank="1" showInputMessage="1" showErrorMessage="1" prompt="오른쪽 셀에 면허 또는 보증 번호를 입력합니다." sqref="B7"/>
    <dataValidation allowBlank="1" showInputMessage="1" showErrorMessage="1" prompt="이 셀에 면허 또는 보증 번호를 입력합니다." sqref="C7:D7"/>
    <dataValidation allowBlank="1" showInputMessage="1" showErrorMessage="1" prompt="오른쪽 셀에 담당자 이름을 입력합니다." sqref="B8"/>
    <dataValidation allowBlank="1" showInputMessage="1" showErrorMessage="1" prompt="이 셀에 담당자 이름을 입력합니다." sqref="C8:D8"/>
    <dataValidation allowBlank="1" showInputMessage="1" showErrorMessage="1" prompt="오른쪽 셀에 웹 사이트 주소를 입력합니다." sqref="B9"/>
    <dataValidation allowBlank="1" showInputMessage="1" showErrorMessage="1" prompt="이 셀에 웹 사이트 주소를 입력합니다." sqref="C9:D9"/>
    <dataValidation allowBlank="1" showInputMessage="1" showErrorMessage="1" prompt="오른쪽 셀에 전화 번호를 입력합니다." sqref="B10"/>
    <dataValidation allowBlank="1" showInputMessage="1" showErrorMessage="1" prompt="이 셀에 전화 번호를 입력합니다." sqref="C10"/>
    <dataValidation allowBlank="1" showInputMessage="1" showErrorMessage="1" prompt="오른쪽 셀에 주소를 입력합니다." sqref="B11"/>
    <dataValidation allowBlank="1" showInputMessage="1" showErrorMessage="1" prompt="이 셀에 주소를 입력합니다." sqref="C11"/>
    <dataValidation allowBlank="1" showInputMessage="1" showErrorMessage="1" prompt="아래 표에 현금 및 대출 금액을 입력합니다. 총 할당 자금, 사용한 자금 및 남은 자금은 해당 차트와 함께 D13에 자동으로 계산됩니다." sqref="B12"/>
    <dataValidation allowBlank="1" showInputMessage="1" showErrorMessage="1" prompt="오른쪽 셀에 이 프로젝트에 할당된 현금 금액을 입력합니다." sqref="B13"/>
    <dataValidation allowBlank="1" showInputMessage="1" showErrorMessage="1" prompt="이 셀에 현금 금액을 입력합니다." sqref="C13"/>
    <dataValidation allowBlank="1" showInputMessage="1" showErrorMessage="1" prompt="오른쪽 셀에 이 프로젝트에 할당된 대출 금액을 입력합니다." sqref="B14"/>
    <dataValidation allowBlank="1" showInputMessage="1" showErrorMessage="1" prompt="이 셀에 대출 금액을 입력합니다." sqref="C14"/>
    <dataValidation allowBlank="1" showInputMessage="1" showErrorMessage="1" prompt="오른쪽 셀에 총 할당 자금이 자동으로 계산됩니다." sqref="B15"/>
    <dataValidation allowBlank="1" showInputMessage="1" showErrorMessage="1" prompt="이 셀에 총 할당 자금이 자동으로 계산됩니다." sqref="C15"/>
    <dataValidation allowBlank="1" showInputMessage="1" showErrorMessage="1" prompt="항목별 경비 워크시트에 입력된 경비를 기준으로 오른쪽 셀에 사용한 자금 누계가 자동으로 업데이트됩니다." sqref="B16"/>
    <dataValidation allowBlank="1" showInputMessage="1" showErrorMessage="1" prompt="이 셀에 사용한 자금 누계가 자동으로 업데이트됩니다." sqref="C16"/>
    <dataValidation allowBlank="1" showInputMessage="1" showErrorMessage="1" prompt="오른쪽 셀에 남은 자금이 자동으로 계산됩니다." sqref="B17"/>
    <dataValidation allowBlank="1" showInputMessage="1" showErrorMessage="1" prompt="이 셀에 남은 자금이 자동으로 계산됩니다." sqref="C17"/>
    <dataValidation allowBlank="1" showInputMessage="1" showErrorMessage="1" prompt="남은 자금과 비교하여 사용한 자금 누계를 보여 주는 원형 차트" sqref="D13"/>
    <dataValidation allowBlank="1" showInputMessage="1" showErrorMessage="1" prompt="항목별 경비 워크시트로 이동하려면 D1 셀을 선택합니다. 아래에 프로젝트 정보를 입력합니다." sqref="B1"/>
  </dataValidations>
  <hyperlinks>
    <hyperlink ref="D1" location="'항목별 경비'!A1" tooltip="항목별 경비 워크시트로 이동하려면 선택합니다." display="항목별 경비"/>
    <hyperlink ref="C9" r:id="rId1"/>
    <hyperlink ref="C9:D9" r:id="rId2" display="http://www.alpineskihouse.com/"/>
  </hyperlinks>
  <printOptions horizontalCentered="1"/>
  <pageMargins left="0.4" right="0.4" top="0.4" bottom="0.4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E27"/>
  <sheetViews>
    <sheetView showGridLines="0" workbookViewId="0"/>
  </sheetViews>
  <sheetFormatPr defaultRowHeight="30" customHeight="1"/>
  <cols>
    <col min="1" max="1" width="2.77734375" style="6" customWidth="1"/>
    <col min="2" max="2" width="35.77734375" style="6" customWidth="1"/>
    <col min="3" max="3" width="30.77734375" style="6" customWidth="1"/>
    <col min="4" max="4" width="25.77734375" style="6" customWidth="1"/>
    <col min="5" max="5" width="24" style="6" customWidth="1"/>
    <col min="6" max="6" width="2.77734375" customWidth="1"/>
  </cols>
  <sheetData>
    <row r="1" spans="2:5" ht="30" customHeight="1">
      <c r="E1" s="7" t="s">
        <v>51</v>
      </c>
    </row>
    <row r="2" spans="2:5" ht="69.75">
      <c r="B2" s="17" t="s">
        <v>25</v>
      </c>
      <c r="C2" s="20" t="s">
        <v>55</v>
      </c>
      <c r="D2" s="24"/>
      <c r="E2" s="24"/>
    </row>
    <row r="3" spans="2:5" ht="42" customHeight="1">
      <c r="B3" s="19" t="s">
        <v>26</v>
      </c>
      <c r="C3" s="19" t="s">
        <v>14</v>
      </c>
      <c r="D3" s="19" t="s">
        <v>15</v>
      </c>
    </row>
    <row r="4" spans="2:5" ht="30" customHeight="1">
      <c r="B4" s="10">
        <f>할당자금</f>
        <v>3500</v>
      </c>
      <c r="C4" s="10">
        <f>SUM(데이터[금액])</f>
        <v>2810</v>
      </c>
      <c r="D4" s="10">
        <f>남은자금</f>
        <v>690</v>
      </c>
    </row>
    <row r="5" spans="2:5" ht="42" customHeight="1" thickBot="1">
      <c r="B5" s="18" t="s">
        <v>27</v>
      </c>
      <c r="C5" s="18" t="s">
        <v>47</v>
      </c>
      <c r="D5" s="18" t="s">
        <v>50</v>
      </c>
    </row>
    <row r="6" spans="2:5" ht="30" customHeight="1" thickTop="1">
      <c r="B6" s="9" t="s">
        <v>28</v>
      </c>
      <c r="C6" s="9" t="s">
        <v>48</v>
      </c>
      <c r="D6" s="11">
        <v>350</v>
      </c>
    </row>
    <row r="7" spans="2:5" ht="30" customHeight="1">
      <c r="B7" s="9" t="s">
        <v>29</v>
      </c>
      <c r="C7" s="9" t="s">
        <v>48</v>
      </c>
      <c r="D7" s="11">
        <v>75</v>
      </c>
    </row>
    <row r="8" spans="2:5" ht="30" customHeight="1">
      <c r="B8" s="9" t="s">
        <v>30</v>
      </c>
      <c r="C8" s="9" t="s">
        <v>48</v>
      </c>
      <c r="D8" s="11">
        <v>400</v>
      </c>
    </row>
    <row r="9" spans="2:5" ht="30" customHeight="1">
      <c r="B9" s="9" t="s">
        <v>31</v>
      </c>
      <c r="C9" s="9" t="s">
        <v>48</v>
      </c>
      <c r="D9" s="11">
        <v>20</v>
      </c>
    </row>
    <row r="10" spans="2:5" ht="30" customHeight="1">
      <c r="B10" s="9" t="s">
        <v>32</v>
      </c>
      <c r="C10" s="9" t="s">
        <v>48</v>
      </c>
      <c r="D10" s="11">
        <v>40</v>
      </c>
    </row>
    <row r="11" spans="2:5" ht="30" customHeight="1">
      <c r="B11" s="9" t="s">
        <v>33</v>
      </c>
      <c r="C11" s="9" t="s">
        <v>48</v>
      </c>
      <c r="D11" s="11">
        <v>250</v>
      </c>
    </row>
    <row r="12" spans="2:5" ht="30" customHeight="1">
      <c r="B12" s="9" t="s">
        <v>34</v>
      </c>
      <c r="C12" s="9" t="s">
        <v>48</v>
      </c>
      <c r="D12" s="11">
        <v>200</v>
      </c>
    </row>
    <row r="13" spans="2:5" ht="30" customHeight="1">
      <c r="B13" s="9" t="s">
        <v>35</v>
      </c>
      <c r="C13" s="9" t="s">
        <v>48</v>
      </c>
      <c r="D13" s="11">
        <v>100</v>
      </c>
    </row>
    <row r="14" spans="2:5" ht="30" customHeight="1">
      <c r="B14" s="9" t="s">
        <v>36</v>
      </c>
      <c r="C14" s="9" t="s">
        <v>49</v>
      </c>
      <c r="D14" s="11">
        <v>150</v>
      </c>
    </row>
    <row r="15" spans="2:5" ht="30" customHeight="1">
      <c r="B15" s="9" t="s">
        <v>37</v>
      </c>
      <c r="C15" s="9" t="s">
        <v>49</v>
      </c>
      <c r="D15" s="11">
        <v>50</v>
      </c>
    </row>
    <row r="16" spans="2:5" ht="30" customHeight="1">
      <c r="B16" s="9" t="s">
        <v>38</v>
      </c>
      <c r="C16" s="9" t="s">
        <v>49</v>
      </c>
      <c r="D16" s="11">
        <v>50</v>
      </c>
    </row>
    <row r="17" spans="2:4" ht="30" customHeight="1">
      <c r="B17" s="9" t="s">
        <v>39</v>
      </c>
      <c r="C17" s="9" t="s">
        <v>49</v>
      </c>
      <c r="D17" s="11">
        <v>100</v>
      </c>
    </row>
    <row r="18" spans="2:4" ht="30" customHeight="1">
      <c r="B18" s="9" t="s">
        <v>40</v>
      </c>
      <c r="C18" s="9" t="s">
        <v>49</v>
      </c>
      <c r="D18" s="11">
        <v>200</v>
      </c>
    </row>
    <row r="19" spans="2:4" ht="30" customHeight="1">
      <c r="B19" s="9" t="s">
        <v>31</v>
      </c>
      <c r="C19" s="9" t="s">
        <v>49</v>
      </c>
      <c r="D19" s="11">
        <v>25</v>
      </c>
    </row>
    <row r="20" spans="2:4" ht="30" customHeight="1">
      <c r="B20" s="9" t="s">
        <v>32</v>
      </c>
      <c r="C20" s="9" t="s">
        <v>49</v>
      </c>
      <c r="D20" s="11">
        <v>50</v>
      </c>
    </row>
    <row r="21" spans="2:4" ht="30" customHeight="1">
      <c r="B21" s="9" t="s">
        <v>41</v>
      </c>
      <c r="C21" s="9" t="s">
        <v>49</v>
      </c>
      <c r="D21" s="11">
        <v>150</v>
      </c>
    </row>
    <row r="22" spans="2:4" ht="30" customHeight="1">
      <c r="B22" s="9" t="s">
        <v>42</v>
      </c>
      <c r="C22" s="9" t="s">
        <v>49</v>
      </c>
      <c r="D22" s="11">
        <v>50</v>
      </c>
    </row>
    <row r="23" spans="2:4" ht="30" customHeight="1">
      <c r="B23" s="9" t="s">
        <v>43</v>
      </c>
      <c r="C23" s="9" t="s">
        <v>49</v>
      </c>
      <c r="D23" s="11">
        <v>300</v>
      </c>
    </row>
    <row r="24" spans="2:4" ht="30" customHeight="1">
      <c r="B24" s="9" t="s">
        <v>44</v>
      </c>
      <c r="C24" s="9" t="s">
        <v>49</v>
      </c>
      <c r="D24" s="11">
        <v>100</v>
      </c>
    </row>
    <row r="25" spans="2:4" ht="30" customHeight="1">
      <c r="B25" s="9" t="s">
        <v>45</v>
      </c>
      <c r="C25" s="9" t="s">
        <v>49</v>
      </c>
      <c r="D25" s="11">
        <v>100</v>
      </c>
    </row>
    <row r="26" spans="2:4" ht="30" customHeight="1">
      <c r="B26" s="9" t="s">
        <v>46</v>
      </c>
      <c r="C26" s="9" t="s">
        <v>49</v>
      </c>
      <c r="D26" s="11">
        <v>50</v>
      </c>
    </row>
    <row r="27" spans="2:4" ht="30" customHeight="1">
      <c r="B27" s="9" t="s">
        <v>54</v>
      </c>
      <c r="C27" s="9"/>
      <c r="D27" s="15">
        <f>SUBTOTAL(109,데이터[금액])</f>
        <v>2810</v>
      </c>
    </row>
  </sheetData>
  <mergeCells count="1">
    <mergeCell ref="D2:E2"/>
  </mergeCells>
  <phoneticPr fontId="16" type="noConversion"/>
  <conditionalFormatting sqref="D6:D2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{D0653EAD-1C34-4507-B887-EDBC9D8455FE}</x14:id>
        </ext>
      </extLst>
    </cfRule>
  </conditionalFormatting>
  <dataValidations count="15">
    <dataValidation allowBlank="1" showInputMessage="1" showErrorMessage="1" prompt="B2 및 C2 셀에는 이 워크시트의 제목이 표시됩니다." sqref="B2"/>
    <dataValidation allowBlank="1" showInputMessage="1" showErrorMessage="1" prompt="예산 요약 워크시트로 이동하려면 E1 셀을 선택합니다. 아래 데이터 표에 경비를 입력합니다. 4 행에 할당 자금, 사용한 자금 및 남은 자금의 요약이 표시됩니다." sqref="B1"/>
    <dataValidation allowBlank="1" showInputMessage="1" showErrorMessage="1" prompt="이 워크시트에 항목별 경비 목록을 작성합니다. E5 셀의 슬라이서를 사용하여 범주별로 경비를 필터링합니다." sqref="A1"/>
    <dataValidation allowBlank="1" showInputMessage="1" showErrorMessage="1" prompt="예산 요약 워크시트로 연결되는 탐색 링크" sqref="E1"/>
    <dataValidation allowBlank="1" showInputMessage="1" showErrorMessage="1" prompt="예산 요약 워크시트에 입력된 값을 기준으로 아래 셀에 프로젝트 할당 자금이 자동으로 업데이트됩니다." sqref="B3"/>
    <dataValidation allowBlank="1" showInputMessage="1" showErrorMessage="1" prompt="이 셀에 프로젝트 할당 자금이 자동으로 업데이트됩니다." sqref="B4"/>
    <dataValidation allowBlank="1" showInputMessage="1" showErrorMessage="1" prompt="총 경비 금액을 기준으로 아래 셀에 사용한 자금 누계가 자동으로 업데이트됩니다." sqref="C3"/>
    <dataValidation allowBlank="1" showInputMessage="1" showErrorMessage="1" prompt="이 셀에 사용한 자금 누계가 자동으로 업데이트됩니다." sqref="C4"/>
    <dataValidation allowBlank="1" showInputMessage="1" showErrorMessage="1" prompt="아래 셀에 남은 자금이 사용한 자금 누계에서 프로젝트 할당 자금을 뺀 값으로 자동으로 업데이트됩니다." sqref="D3"/>
    <dataValidation allowBlank="1" showInputMessage="1" showErrorMessage="1" prompt="이 셀에 남은 자금이 자동으로 업데이트됩니다." sqref="D4"/>
    <dataValidation allowBlank="1" showInputMessage="1" showErrorMessage="1" prompt="이 열의 이 머리글 아래에 경비 항목을 입력합니다." sqref="B5"/>
    <dataValidation allowBlank="1" showInputMessage="1" showErrorMessage="1" prompt="이 열의 이 머리글 아래에 범주를 입력합니다." sqref="C5"/>
    <dataValidation allowBlank="1" showInputMessage="1" showErrorMessage="1" prompt="이 열의 이 머리글 아래에 경비 금액을 입력합니다. 데이터 막대가 모든 경비 대비 각 경비의 비율을 보여 줍니다. 작은 데이터 막대는 상대적으로 적은 지출을 의미합니다." sqref="D5"/>
    <dataValidation allowBlank="1" showInputMessage="1" showErrorMessage="1" prompt="이 셀에는 이미지가 표시됩니다." sqref="D2:E2"/>
    <dataValidation allowBlank="1" showInputMessage="1" showErrorMessage="1" prompt="이 셀에는 범주별로 경비 항목을 필터링하는 범주 슬라이서가 표시됩니다." sqref="E5"/>
  </dataValidations>
  <hyperlinks>
    <hyperlink ref="E1" location="'예산 요약'!A1" tooltip="예산 요약 워크시트로 이동하려면 선택합니다." display="예산 요약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653EAD-1C34-4507-B887-EDBC9D8455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D6:D26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/>
  </sheetViews>
  <sheetFormatPr defaultRowHeight="17.25"/>
  <cols>
    <col min="1" max="1" width="8.109375" customWidth="1"/>
  </cols>
  <sheetData>
    <row r="1" spans="1:3" ht="78.75" customHeight="1" thickBot="1">
      <c r="A1" s="18" t="s">
        <v>52</v>
      </c>
      <c r="B1" s="6"/>
      <c r="C1" s="6"/>
    </row>
    <row r="2" spans="1:3" ht="18" thickTop="1">
      <c r="A2" s="19" t="s">
        <v>53</v>
      </c>
    </row>
    <row r="3" spans="1:3">
      <c r="A3" s="13" t="str">
        <f>사용한자금레이블&amp;": "&amp;TEXT(사용한자금,"₩#,##0.00")&amp;" ("&amp;TEXT(사용한자금/SUM(사용한자금:남은자금),"0%")&amp;")"</f>
        <v>사용한 자금 누계: ₩2,810.00 (80%)</v>
      </c>
    </row>
    <row r="4" spans="1:3">
      <c r="A4" s="13" t="str">
        <f>남은자금레이블&amp;": "&amp;TEXT(남은자금,"₩#,##0.00")&amp;" ("&amp;TEXT(남은자금/SUM(사용한자금:남은자금),"0%")&amp;")"</f>
        <v>남은 자금: ₩690.00 (20%)</v>
      </c>
    </row>
  </sheetData>
  <phoneticPr fontId="16" type="noConversion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예산 요약</vt:lpstr>
      <vt:lpstr>항목별 경비</vt:lpstr>
      <vt:lpstr>차트데이터</vt:lpstr>
      <vt:lpstr>'항목별 경비'!Print_Titles</vt:lpstr>
      <vt:lpstr>남은자금레이블</vt:lpstr>
      <vt:lpstr>사용한자금</vt:lpstr>
      <vt:lpstr>사용한자금레이블</vt:lpstr>
      <vt:lpstr>열제목2</vt:lpstr>
      <vt:lpstr>영제목영역1..D4.2</vt:lpstr>
      <vt:lpstr>제목1</vt:lpstr>
      <vt:lpstr>할당자금</vt:lpstr>
      <vt:lpstr>행제목영역1..C11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2018-06-07T07:33:02Z</dcterms:created>
  <dcterms:modified xsi:type="dcterms:W3CDTF">2018-06-07T07:33:02Z</dcterms:modified>
</cp:coreProperties>
</file>