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~Template\2018_019_WordTech_Accessible_Templates_B11\04_PreDTP_Done\ko-KR\"/>
    </mc:Choice>
  </mc:AlternateContent>
  <bookViews>
    <workbookView xWindow="0" yWindow="0" windowWidth="28800" windowHeight="11760"/>
  </bookViews>
  <sheets>
    <sheet name="혈압 데이터" sheetId="2" r:id="rId1"/>
  </sheets>
  <definedNames>
    <definedName name="_xlnm.Print_Titles" localSheetId="0">'혈압 데이터'!$11:$11</definedName>
    <definedName name="목표수축기">'혈압 데이터'!$E$4</definedName>
    <definedName name="목표확장기">'혈압 데이터'!$F$4</definedName>
    <definedName name="열제목1">데이터[[#Headers],[시간]]</definedName>
    <definedName name="제목영역1..F6">'혈압 데이터'!$B$3</definedName>
    <definedName name="최대수축기">'혈압 데이터'!$E$6</definedName>
    <definedName name="최대확장기">'혈압 데이터'!$F$6</definedName>
    <definedName name="행제목영역1..C2">'혈압 데이터'!$B$2</definedName>
    <definedName name="행제목영역2..E7">'혈압 데이터'!$B$7</definedName>
  </definedNames>
  <calcPr calcId="162913"/>
  <fileRecoveryPr autoRecover="0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 l="1"/>
  <c r="G20" i="2"/>
  <c r="F20" i="2"/>
  <c r="E20" i="2"/>
  <c r="C18" i="2" l="1"/>
  <c r="C17" i="2"/>
  <c r="C16" i="2"/>
  <c r="C15" i="2"/>
  <c r="C14" i="2"/>
  <c r="C13" i="2"/>
  <c r="C12" i="2"/>
</calcChain>
</file>

<file path=xl/sharedStrings.xml><?xml version="1.0" encoding="utf-8"?>
<sst xmlns="http://schemas.openxmlformats.org/spreadsheetml/2006/main" count="22" uniqueCount="18">
  <si>
    <t>혈압 추적기</t>
  </si>
  <si>
    <t>이름</t>
  </si>
  <si>
    <t>목표 혈압*</t>
  </si>
  <si>
    <t>의사 호출 기준값*</t>
  </si>
  <si>
    <t>의사 전화 번호</t>
  </si>
  <si>
    <t>진행률 차트</t>
  </si>
  <si>
    <t>이 셀에는 시간별 혈압과 심박 수를 추적하는 묶은 세로 막대형 및 꺾은선형 차트 조합이 표시됩니다.</t>
  </si>
  <si>
    <t>데이터 입력</t>
  </si>
  <si>
    <t>시간</t>
  </si>
  <si>
    <t>평균</t>
  </si>
  <si>
    <t>날짜</t>
  </si>
  <si>
    <t>수축기</t>
  </si>
  <si>
    <t>전화 번호</t>
  </si>
  <si>
    <t>확장기</t>
  </si>
  <si>
    <t>심박 수</t>
  </si>
  <si>
    <t>메모</t>
  </si>
  <si>
    <r>
      <t xml:space="preserve">* 혈압은 여러 요소에 따라 달라질 수 있습니다. 항상 본인의 정상 혈압을 의사에게 문의하세요. 이러한 수치는 약간씩 다를 수 있습니다.
</t>
    </r>
    <r>
      <rPr>
        <b/>
        <sz val="11"/>
        <color theme="1" tint="0.24994659260841701"/>
        <rFont val="맑은 고딕"/>
        <family val="3"/>
        <charset val="129"/>
      </rPr>
      <t>자세한 내용은 NIH(National Institute of Health)를 참조하세요.</t>
    </r>
    <phoneticPr fontId="2" type="noConversion"/>
  </si>
  <si>
    <t>오전/오후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</si>
</sst>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0_ "/>
    <numFmt numFmtId="178" formatCode="[&lt;=9999999]###\-####;\(0##\)\ ###\-####"/>
    <numFmt numFmtId="179" formatCode="yyyy&quot;년&quot;\ m&quot;월&quot;\ d&quot;일&quot;;@"/>
  </numFmts>
  <fonts count="11" x14ac:knownFonts="1">
    <font>
      <sz val="11"/>
      <color theme="1" tint="0.24994659260841701"/>
      <name val="맑은 고딕"/>
      <family val="3"/>
      <charset val="129"/>
    </font>
    <font>
      <sz val="11"/>
      <color theme="1" tint="0.24994659260841701"/>
      <name val="HY엽서L"/>
      <family val="2"/>
      <scheme val="minor"/>
    </font>
    <font>
      <sz val="8"/>
      <name val="HY엽서L"/>
      <family val="3"/>
      <charset val="129"/>
      <scheme val="minor"/>
    </font>
    <font>
      <b/>
      <sz val="24"/>
      <color theme="4" tint="-0.24994659260841701"/>
      <name val="맑은 고딕"/>
      <family val="3"/>
      <charset val="129"/>
    </font>
    <font>
      <sz val="14"/>
      <color theme="1" tint="0.2499465926084170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 tint="0.24994659260841701"/>
      <name val="맑은 고딕"/>
      <family val="3"/>
      <charset val="129"/>
    </font>
    <font>
      <b/>
      <sz val="11"/>
      <color theme="1" tint="0.2499465926084170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4"/>
      <color theme="1" tint="0.24994659260841701"/>
      <name val="맑은 고딕"/>
      <family val="3"/>
      <charset val="129"/>
    </font>
    <font>
      <sz val="11"/>
      <color theme="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4" fillId="0" borderId="0" applyFill="0" applyBorder="0"/>
    <xf numFmtId="0" fontId="5" fillId="0" borderId="0">
      <alignment horizontal="center"/>
    </xf>
    <xf numFmtId="0" fontId="9" fillId="0" borderId="4"/>
    <xf numFmtId="177" fontId="8" fillId="0" borderId="0" applyFill="0" applyBorder="0" applyProtection="0">
      <alignment horizontal="center"/>
    </xf>
    <xf numFmtId="177" fontId="6" fillId="0" borderId="0" applyFill="0" applyBorder="0" applyAlignment="0" applyProtection="0"/>
    <xf numFmtId="0" fontId="3" fillId="0" borderId="5"/>
    <xf numFmtId="0" fontId="4" fillId="0" borderId="3">
      <alignment horizontal="center"/>
    </xf>
    <xf numFmtId="0" fontId="10" fillId="0" borderId="0" applyNumberFormat="0" applyFill="0" applyBorder="0" applyAlignment="0">
      <alignment wrapText="1"/>
    </xf>
    <xf numFmtId="0" fontId="6" fillId="2" borderId="0">
      <alignment horizontal="center" vertical="center" wrapText="1"/>
    </xf>
    <xf numFmtId="0" fontId="1" fillId="0" borderId="1" applyNumberFormat="0" applyFont="0" applyFill="0" applyAlignment="0">
      <alignment vertical="center" wrapText="1"/>
    </xf>
    <xf numFmtId="0" fontId="1" fillId="0" borderId="2" applyFont="0" applyFill="0" applyAlignment="0">
      <alignment vertical="center" wrapText="1"/>
    </xf>
    <xf numFmtId="178" fontId="6" fillId="0" borderId="1" applyFill="0">
      <alignment horizontal="center" wrapText="1"/>
    </xf>
    <xf numFmtId="179" fontId="6" fillId="0" borderId="0" applyFill="0" applyBorder="0" applyAlignment="0">
      <alignment vertical="center" wrapText="1"/>
    </xf>
    <xf numFmtId="176" fontId="6" fillId="0" borderId="0" applyFill="0" applyBorder="0" applyAlignment="0">
      <alignment vertical="center" wrapText="1"/>
    </xf>
    <xf numFmtId="0" fontId="9" fillId="0" borderId="0" applyNumberFormat="0" applyFill="0" applyBorder="0" applyProtection="0"/>
  </cellStyleXfs>
  <cellXfs count="22">
    <xf numFmtId="0" fontId="0" fillId="0" borderId="0" xfId="0">
      <alignment horizontal="left" vertical="center" wrapText="1"/>
    </xf>
    <xf numFmtId="0" fontId="6" fillId="0" borderId="0" xfId="0" applyFont="1">
      <alignment horizontal="left" vertical="center" wrapText="1"/>
    </xf>
    <xf numFmtId="0" fontId="4" fillId="0" borderId="0" xfId="1" applyFont="1"/>
    <xf numFmtId="0" fontId="5" fillId="0" borderId="0" xfId="2" applyFont="1">
      <alignment horizontal="center"/>
    </xf>
    <xf numFmtId="177" fontId="8" fillId="0" borderId="1" xfId="4" applyFont="1" applyBorder="1">
      <alignment horizontal="center"/>
    </xf>
    <xf numFmtId="177" fontId="8" fillId="0" borderId="2" xfId="4" applyFont="1" applyBorder="1">
      <alignment horizontal="center"/>
    </xf>
    <xf numFmtId="176" fontId="6" fillId="0" borderId="0" xfId="14">
      <alignment vertical="center" wrapText="1"/>
    </xf>
    <xf numFmtId="177" fontId="6" fillId="0" borderId="0" xfId="5" applyAlignment="1">
      <alignment horizontal="left" vertical="center" wrapText="1"/>
    </xf>
    <xf numFmtId="179" fontId="6" fillId="0" borderId="0" xfId="13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Font="1">
      <alignment horizontal="left" vertical="center" wrapText="1"/>
    </xf>
    <xf numFmtId="0" fontId="3" fillId="0" borderId="5" xfId="6" applyFont="1"/>
    <xf numFmtId="0" fontId="10" fillId="0" borderId="4" xfId="8" applyFont="1" applyBorder="1" applyAlignment="1"/>
    <xf numFmtId="0" fontId="9" fillId="0" borderId="0" xfId="15" applyFont="1"/>
    <xf numFmtId="0" fontId="6" fillId="2" borderId="0" xfId="9" applyFont="1">
      <alignment horizontal="center" vertical="center" wrapText="1"/>
    </xf>
    <xf numFmtId="0" fontId="4" fillId="0" borderId="3" xfId="7" applyFont="1">
      <alignment horizontal="center"/>
    </xf>
    <xf numFmtId="178" fontId="5" fillId="0" borderId="1" xfId="12" applyFont="1">
      <alignment horizontal="center" wrapText="1"/>
    </xf>
    <xf numFmtId="0" fontId="4" fillId="0" borderId="1" xfId="1" applyFont="1" applyBorder="1"/>
    <xf numFmtId="0" fontId="9" fillId="0" borderId="4" xfId="3" applyFont="1"/>
  </cellXfs>
  <cellStyles count="16">
    <cellStyle name="날짜" xfId="13"/>
    <cellStyle name="메모" xfId="8" builtinId="10" customBuiltin="1"/>
    <cellStyle name="설명 텍스트" xfId="9" builtinId="53" customBuiltin="1"/>
    <cellStyle name="쉼표" xfId="4" builtinId="3" customBuiltin="1"/>
    <cellStyle name="쉼표 [0]" xfId="5" builtinId="6" customBuiltin="1"/>
    <cellStyle name="시간" xfId="14"/>
    <cellStyle name="입력" xfId="7" builtinId="20" customBuiltin="1"/>
    <cellStyle name="전화 번호" xfId="12"/>
    <cellStyle name="제목" xfId="6" builtinId="15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15" builtinId="19" customBuiltin="1"/>
    <cellStyle name="파선 아래쪽 테두리" xfId="10"/>
    <cellStyle name="표준" xfId="0" builtinId="0" customBuiltin="1"/>
    <cellStyle name="확장기" xfId="1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numFmt numFmtId="177" formatCode="0_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numFmt numFmtId="177" formatCode="0_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numFmt numFmtId="177" formatCode="0_ 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맑은 고딕"/>
        <family val="3"/>
        <charset val="129"/>
        <scheme val="none"/>
      </font>
      <numFmt numFmtId="1" formatCode="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혈압 추적기" defaultPivotStyle="PivotStyleLight16">
    <tableStyle name="혈압 추적기" pivot="0" count="4">
      <tableStyleElement type="wholeTable" dxfId="21"/>
      <tableStyleElement type="headerRow" dxfId="20"/>
      <tableStyleElement type="totalRow" dxfId="19"/>
      <tableStyleElement type="first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'혈압 데이터'!$E$11</c:f>
              <c:strCache>
                <c:ptCount val="1"/>
                <c:pt idx="0">
                  <c:v>수축기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'혈압 데이터'!$C$12:$D$19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2018년 5월 16일</c:v>
                  </c:pt>
                  <c:pt idx="1">
                    <c:v>2018년 5월 16일</c:v>
                  </c:pt>
                  <c:pt idx="2">
                    <c:v>2018년 5월 17일</c:v>
                  </c:pt>
                  <c:pt idx="3">
                    <c:v>2018년 5월 17일</c:v>
                  </c:pt>
                  <c:pt idx="4">
                    <c:v>2018년 5월 18일</c:v>
                  </c:pt>
                  <c:pt idx="5">
                    <c:v>2018년 5월 18일</c:v>
                  </c:pt>
                  <c:pt idx="6">
                    <c:v>2018년 5월 19일</c:v>
                  </c:pt>
                  <c:pt idx="7">
                    <c:v>2018년 5월 19일</c:v>
                  </c:pt>
                </c:lvl>
              </c:multiLvlStrCache>
            </c:multiLvlStrRef>
          </c:cat>
          <c:val>
            <c:numRef>
              <c:f>'혈압 데이터'!$E$12:$E$20</c:f>
              <c:numCache>
                <c:formatCode>0_ 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'혈압 데이터'!$F$11</c:f>
              <c:strCache>
                <c:ptCount val="1"/>
                <c:pt idx="0">
                  <c:v>확장기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'혈압 데이터'!$C$12:$D$19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2018년 5월 16일</c:v>
                  </c:pt>
                  <c:pt idx="1">
                    <c:v>2018년 5월 16일</c:v>
                  </c:pt>
                  <c:pt idx="2">
                    <c:v>2018년 5월 17일</c:v>
                  </c:pt>
                  <c:pt idx="3">
                    <c:v>2018년 5월 17일</c:v>
                  </c:pt>
                  <c:pt idx="4">
                    <c:v>2018년 5월 18일</c:v>
                  </c:pt>
                  <c:pt idx="5">
                    <c:v>2018년 5월 18일</c:v>
                  </c:pt>
                  <c:pt idx="6">
                    <c:v>2018년 5월 19일</c:v>
                  </c:pt>
                  <c:pt idx="7">
                    <c:v>2018년 5월 19일</c:v>
                  </c:pt>
                </c:lvl>
              </c:multiLvlStrCache>
            </c:multiLvlStrRef>
          </c:cat>
          <c:val>
            <c:numRef>
              <c:f>'혈압 데이터'!$F$12:$F$20</c:f>
              <c:numCache>
                <c:formatCode>0_ 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'혈압 데이터'!$G$11</c:f>
              <c:strCache>
                <c:ptCount val="1"/>
                <c:pt idx="0">
                  <c:v>심박 수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'혈압 데이터'!$G$12:$G$20</c:f>
              <c:numCache>
                <c:formatCode>0_ 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맑은 고딕" panose="020B0503020000020004" pitchFamily="50" charset="-127"/>
                  <a:ea typeface="맑은 고딕" panose="020B0503020000020004" pitchFamily="50" charset="-127"/>
                  <a:cs typeface="+mn-cs"/>
                </a:defRPr>
              </a:pPr>
              <a:endParaRPr lang="ko-KR"/>
            </a:p>
          </c:txPr>
        </c:title>
        <c:numFmt formatCode="yyyy&quot;년&quot;\ m&quot;월&quot;\ d&quot;일&quot;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r>
                  <a:rPr lang="en-US" sz="900"/>
                  <a:t>혈압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맑은 고딕" panose="020B0503020000020004" pitchFamily="50" charset="-127"/>
                  <a:ea typeface="맑은 고딕" panose="020B0503020000020004" pitchFamily="50" charset="-127"/>
                  <a:cs typeface="+mn-cs"/>
                </a:defRPr>
              </a:pPr>
              <a:endParaRPr lang="ko-KR"/>
            </a:p>
          </c:txPr>
        </c:title>
        <c:numFmt formatCode="0_ 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r>
                  <a:rPr lang="en-US" sz="900"/>
                  <a:t>심박 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맑은 고딕" panose="020B0503020000020004" pitchFamily="50" charset="-127"/>
                  <a:ea typeface="맑은 고딕" panose="020B0503020000020004" pitchFamily="50" charset="-127"/>
                  <a:cs typeface="+mn-cs"/>
                </a:defRPr>
              </a:pPr>
              <a:endParaRPr lang="ko-KR"/>
            </a:p>
          </c:txPr>
        </c:title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맑은 고딕" panose="020B0503020000020004" pitchFamily="50" charset="-127"/>
              <a:ea typeface="맑은 고딕" panose="020B0503020000020004" pitchFamily="50" charset="-127"/>
              <a:cs typeface="+mn-cs"/>
            </a:defRPr>
          </a:pPr>
          <a:endParaRPr lang="ko-K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8</xdr:row>
      <xdr:rowOff>95249</xdr:rowOff>
    </xdr:from>
    <xdr:to>
      <xdr:col>7</xdr:col>
      <xdr:colOff>3333750</xdr:colOff>
      <xdr:row>8</xdr:row>
      <xdr:rowOff>3000374</xdr:rowOff>
    </xdr:to>
    <xdr:graphicFrame macro="">
      <xdr:nvGraphicFramePr>
        <xdr:cNvPr id="5" name="혈압진행상황" descr="시간별 혈압과 심박 수를 추적하는 묶은 세로 막대형 및 꺾은선형 차트 조합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데이터" displayName="데이터" ref="B11:H20" totalsRowCount="1" headerRowDxfId="15" dataDxfId="14" totalsRowDxfId="13">
  <autoFilter ref="B11:H19"/>
  <tableColumns count="7">
    <tableColumn id="2" name="시간" totalsRowLabel="평균" totalsRowDxfId="6" dataCellStyle="시간"/>
    <tableColumn id="1" name="날짜" dataDxfId="12" totalsRowDxfId="5" dataCellStyle="날짜"/>
    <tableColumn id="7" name="오전/오후" dataDxfId="7" totalsRowDxfId="4" dataCellStyle="표준">
      <calculatedColumnFormula>IFERROR(IF(데이터[[#This Row],[시간]]="","",RIGHT(TEXT(데이터[[#This Row],[시간]],"h:mm AM/PM"),2)), "")</calculatedColumnFormula>
    </tableColumn>
    <tableColumn id="3" name="수축기" totalsRowFunction="average" dataDxfId="11" totalsRowDxfId="3" dataCellStyle="쉼표 [0]"/>
    <tableColumn id="4" name="확장기" totalsRowFunction="average" dataDxfId="10" totalsRowDxfId="2" dataCellStyle="쉼표 [0]"/>
    <tableColumn id="5" name="심박 수" totalsRowFunction="average" dataDxfId="9" totalsRowDxfId="1" dataCellStyle="쉼표 [0]"/>
    <tableColumn id="6" name="메모" dataDxfId="8" totalsRowDxfId="0" dataCellStyle="표준"/>
  </tableColumns>
  <tableStyleInfo name="혈압 추적기" showFirstColumn="0" showLastColumn="0" showRowStripes="1" showColumnStripes="0"/>
  <extLst>
    <ext xmlns:x14="http://schemas.microsoft.com/office/spreadsheetml/2009/9/main" uri="{504A1905-F514-4f6f-8877-14C23A59335A}">
      <x14:table altTextSummary="이 표에 시간, 날짜, 수축기 및 확장기 혈압 판독값, 심박 수 및 메모를 입력합니다. 오전/오후 열은 자동으로 업데이트됩니다.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3"/>
  <cols>
    <col min="1" max="1" width="3.25" style="1" customWidth="1"/>
    <col min="2" max="2" width="12.5" style="1" customWidth="1"/>
    <col min="3" max="3" width="16.125" style="1" customWidth="1"/>
    <col min="4" max="6" width="12.5" style="1" customWidth="1"/>
    <col min="7" max="7" width="9.5" style="1" customWidth="1"/>
    <col min="8" max="8" width="44.5" style="1" customWidth="1"/>
    <col min="9" max="9" width="2.5" style="1" customWidth="1"/>
    <col min="10" max="16384" width="9" style="1"/>
  </cols>
  <sheetData>
    <row r="1" spans="2:8" ht="45" customHeight="1" thickBot="1" x14ac:dyDescent="0.75">
      <c r="B1" s="14" t="s">
        <v>0</v>
      </c>
      <c r="C1" s="14"/>
      <c r="D1" s="14"/>
      <c r="E1" s="14"/>
      <c r="F1" s="14"/>
      <c r="G1" s="14"/>
      <c r="H1" s="14"/>
    </row>
    <row r="2" spans="2:8" ht="62.25" customHeight="1" thickTop="1" x14ac:dyDescent="0.35">
      <c r="B2" s="2" t="s">
        <v>1</v>
      </c>
      <c r="C2" s="18"/>
      <c r="D2" s="18"/>
      <c r="E2" s="18"/>
      <c r="F2" s="18"/>
    </row>
    <row r="3" spans="2:8" ht="26.1" customHeight="1" x14ac:dyDescent="0.3">
      <c r="E3" s="3" t="s">
        <v>11</v>
      </c>
      <c r="F3" s="3" t="s">
        <v>13</v>
      </c>
      <c r="H3" s="17" t="s">
        <v>16</v>
      </c>
    </row>
    <row r="4" spans="2:8" ht="18.600000000000001" customHeight="1" x14ac:dyDescent="0.35">
      <c r="B4" s="20" t="s">
        <v>2</v>
      </c>
      <c r="C4" s="20"/>
      <c r="D4" s="20"/>
      <c r="E4" s="4">
        <v>120</v>
      </c>
      <c r="F4" s="5">
        <v>80</v>
      </c>
      <c r="H4" s="17"/>
    </row>
    <row r="5" spans="2:8" ht="26.1" customHeight="1" x14ac:dyDescent="0.3">
      <c r="E5" s="3" t="s">
        <v>11</v>
      </c>
      <c r="F5" s="3" t="s">
        <v>13</v>
      </c>
      <c r="H5" s="17"/>
    </row>
    <row r="6" spans="2:8" ht="18.600000000000001" customHeight="1" x14ac:dyDescent="0.35">
      <c r="B6" s="20" t="s">
        <v>3</v>
      </c>
      <c r="C6" s="20"/>
      <c r="D6" s="20"/>
      <c r="E6" s="4">
        <v>140</v>
      </c>
      <c r="F6" s="5">
        <v>90</v>
      </c>
      <c r="H6" s="17"/>
    </row>
    <row r="7" spans="2:8" ht="44.45" customHeight="1" x14ac:dyDescent="0.35">
      <c r="B7" s="20" t="s">
        <v>4</v>
      </c>
      <c r="C7" s="20"/>
      <c r="D7" s="20"/>
      <c r="E7" s="19" t="s">
        <v>12</v>
      </c>
      <c r="F7" s="19"/>
      <c r="H7" s="17"/>
    </row>
    <row r="8" spans="2:8" ht="45" customHeight="1" thickBot="1" x14ac:dyDescent="0.4">
      <c r="B8" s="21" t="s">
        <v>5</v>
      </c>
      <c r="C8" s="21"/>
      <c r="D8" s="21"/>
      <c r="E8" s="21"/>
      <c r="F8" s="21"/>
      <c r="G8" s="21"/>
      <c r="H8" s="21"/>
    </row>
    <row r="9" spans="2:8" ht="243" customHeight="1" thickTop="1" thickBot="1" x14ac:dyDescent="0.35">
      <c r="B9" s="15" t="s">
        <v>6</v>
      </c>
      <c r="C9" s="15"/>
      <c r="D9" s="15"/>
      <c r="E9" s="15"/>
      <c r="F9" s="15"/>
      <c r="G9" s="15"/>
      <c r="H9" s="15"/>
    </row>
    <row r="10" spans="2:8" ht="45" customHeight="1" thickTop="1" x14ac:dyDescent="0.35">
      <c r="B10" s="16" t="s">
        <v>7</v>
      </c>
      <c r="C10" s="16"/>
      <c r="D10" s="16"/>
      <c r="E10" s="16"/>
      <c r="F10" s="16"/>
      <c r="G10" s="16"/>
      <c r="H10" s="16"/>
    </row>
    <row r="11" spans="2:8" ht="30" customHeight="1" x14ac:dyDescent="0.3">
      <c r="B11" s="1" t="s">
        <v>8</v>
      </c>
      <c r="C11" s="1" t="s">
        <v>10</v>
      </c>
      <c r="D11" s="13" t="s">
        <v>17</v>
      </c>
      <c r="E11" s="1" t="s">
        <v>11</v>
      </c>
      <c r="F11" s="1" t="s">
        <v>13</v>
      </c>
      <c r="G11" s="1" t="s">
        <v>14</v>
      </c>
      <c r="H11" s="1" t="s">
        <v>15</v>
      </c>
    </row>
    <row r="12" spans="2:8" ht="30" customHeight="1" x14ac:dyDescent="0.3">
      <c r="B12" s="6">
        <v>0.41666666666666669</v>
      </c>
      <c r="C12" s="8">
        <f ca="1">TODAY()</f>
        <v>43236</v>
      </c>
      <c r="D12" t="str">
        <f>IFERROR(IF(데이터[[#This Row],[시간]]="","",RIGHT(TEXT(데이터[[#This Row],[시간]],"h:mm AM/PM"),2)), "")</f>
        <v>AM</v>
      </c>
      <c r="E12" s="7">
        <v>129</v>
      </c>
      <c r="F12" s="7">
        <v>99</v>
      </c>
      <c r="G12" s="7">
        <v>72</v>
      </c>
      <c r="H12" s="9"/>
    </row>
    <row r="13" spans="2:8" ht="30" customHeight="1" x14ac:dyDescent="0.3">
      <c r="B13" s="6">
        <v>0.75</v>
      </c>
      <c r="C13" s="8">
        <f ca="1">TODAY()</f>
        <v>43236</v>
      </c>
      <c r="D13" t="str">
        <f>IFERROR(IF(데이터[[#This Row],[시간]]="","",RIGHT(TEXT(데이터[[#This Row],[시간]],"h:mm AM/PM"),2)), "")</f>
        <v>PM</v>
      </c>
      <c r="E13" s="7">
        <v>133</v>
      </c>
      <c r="F13" s="7">
        <v>80</v>
      </c>
      <c r="G13" s="7">
        <v>75</v>
      </c>
      <c r="H13" s="9"/>
    </row>
    <row r="14" spans="2:8" ht="30" customHeight="1" x14ac:dyDescent="0.3">
      <c r="B14" s="6">
        <v>0.4375</v>
      </c>
      <c r="C14" s="8">
        <f ca="1">TODAY()+1</f>
        <v>43237</v>
      </c>
      <c r="D14" t="str">
        <f>IFERROR(IF(데이터[[#This Row],[시간]]="","",RIGHT(TEXT(데이터[[#This Row],[시간]],"h:mm AM/PM"),2)), "")</f>
        <v>AM</v>
      </c>
      <c r="E14" s="7">
        <v>142</v>
      </c>
      <c r="F14" s="7">
        <v>86</v>
      </c>
      <c r="G14" s="7">
        <v>70</v>
      </c>
      <c r="H14" s="9"/>
    </row>
    <row r="15" spans="2:8" ht="30" customHeight="1" x14ac:dyDescent="0.3">
      <c r="B15" s="6">
        <v>0.79166666666666663</v>
      </c>
      <c r="C15" s="8">
        <f t="shared" ref="C15" ca="1" si="0">TODAY()+1</f>
        <v>43237</v>
      </c>
      <c r="D15" t="str">
        <f>IFERROR(IF(데이터[[#This Row],[시간]]="","",RIGHT(TEXT(데이터[[#This Row],[시간]],"h:mm AM/PM"),2)), "")</f>
        <v>PM</v>
      </c>
      <c r="E15" s="7">
        <v>141</v>
      </c>
      <c r="F15" s="7">
        <v>84</v>
      </c>
      <c r="G15" s="7">
        <v>68</v>
      </c>
      <c r="H15" s="9"/>
    </row>
    <row r="16" spans="2:8" ht="30" customHeight="1" x14ac:dyDescent="0.3">
      <c r="B16" s="6">
        <v>0.375</v>
      </c>
      <c r="C16" s="8">
        <f ca="1">TODAY()+2</f>
        <v>43238</v>
      </c>
      <c r="D16" t="str">
        <f>IFERROR(IF(데이터[[#This Row],[시간]]="","",RIGHT(TEXT(데이터[[#This Row],[시간]],"h:mm AM/PM"),2)), "")</f>
        <v>AM</v>
      </c>
      <c r="E16" s="7">
        <v>137</v>
      </c>
      <c r="F16" s="7">
        <v>84</v>
      </c>
      <c r="G16" s="7">
        <v>70</v>
      </c>
      <c r="H16" s="9"/>
    </row>
    <row r="17" spans="2:8" ht="30" customHeight="1" x14ac:dyDescent="0.3">
      <c r="B17" s="6">
        <v>0.77083333333333337</v>
      </c>
      <c r="C17" s="8">
        <f ca="1">TODAY()+2</f>
        <v>43238</v>
      </c>
      <c r="D17" t="str">
        <f>IFERROR(IF(데이터[[#This Row],[시간]]="","",RIGHT(TEXT(데이터[[#This Row],[시간]],"h:mm AM/PM"),2)), "")</f>
        <v>PM</v>
      </c>
      <c r="E17" s="7">
        <v>139</v>
      </c>
      <c r="F17" s="7">
        <v>83</v>
      </c>
      <c r="G17" s="7">
        <v>72</v>
      </c>
      <c r="H17" s="9"/>
    </row>
    <row r="18" spans="2:8" ht="30" customHeight="1" x14ac:dyDescent="0.3">
      <c r="B18" s="6">
        <v>0.41666666666666669</v>
      </c>
      <c r="C18" s="8">
        <f ca="1">TODAY()+3</f>
        <v>43239</v>
      </c>
      <c r="D18" t="str">
        <f>IFERROR(IF(데이터[[#This Row],[시간]]="","",RIGHT(TEXT(데이터[[#This Row],[시간]],"h:mm AM/PM"),2)), "")</f>
        <v>AM</v>
      </c>
      <c r="E18" s="7">
        <v>140</v>
      </c>
      <c r="F18" s="7">
        <v>85</v>
      </c>
      <c r="G18" s="7">
        <v>78</v>
      </c>
      <c r="H18" s="9"/>
    </row>
    <row r="19" spans="2:8" ht="30" customHeight="1" x14ac:dyDescent="0.3">
      <c r="B19" s="6">
        <v>0.75</v>
      </c>
      <c r="C19" s="8">
        <f ca="1">TODAY()+3</f>
        <v>43239</v>
      </c>
      <c r="D19" t="str">
        <f>IFERROR(IF(데이터[[#This Row],[시간]]="","",RIGHT(TEXT(데이터[[#This Row],[시간]],"h:mm AM/PM"),2)), "")</f>
        <v>PM</v>
      </c>
      <c r="E19" s="7">
        <v>138</v>
      </c>
      <c r="F19" s="7">
        <v>85</v>
      </c>
      <c r="G19" s="7">
        <v>69</v>
      </c>
      <c r="H19" s="9"/>
    </row>
    <row r="20" spans="2:8" ht="30" customHeight="1" x14ac:dyDescent="0.3">
      <c r="B20" s="10" t="s">
        <v>9</v>
      </c>
      <c r="C20" s="10"/>
      <c r="D20" s="10"/>
      <c r="E20" s="12">
        <f>SUBTOTAL(101,데이터[수축기])</f>
        <v>137.375</v>
      </c>
      <c r="F20" s="12">
        <f>SUBTOTAL(101,데이터[확장기])</f>
        <v>85.75</v>
      </c>
      <c r="G20" s="12">
        <f>SUBTOTAL(101,데이터[심박 수])</f>
        <v>71.75</v>
      </c>
      <c r="H20" s="11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phoneticPr fontId="2" type="noConversion"/>
  <conditionalFormatting sqref="F12:F19">
    <cfRule type="expression" dxfId="17" priority="3">
      <formula>F12&gt;최대확장기</formula>
    </cfRule>
  </conditionalFormatting>
  <conditionalFormatting sqref="E12:E19">
    <cfRule type="expression" dxfId="16" priority="4">
      <formula>E12&gt;최대수축기</formula>
    </cfRule>
  </conditionalFormatting>
  <dataValidations count="25">
    <dataValidation allowBlank="1" showInputMessage="1" showErrorMessage="1" prompt="이 열의 이 머리글 아래에 시간을 24시간 형식으로 입력합니다. 특정 항목을 찾으려면 머리글 필터를 사용합니다." sqref="B11"/>
    <dataValidation allowBlank="1" showInputMessage="1" showErrorMessage="1" prompt="이 열의 이 머리글 아래에 날짜를 입력합니다." sqref="C11"/>
    <dataValidation allowBlank="1" showInputMessage="1" showErrorMessage="1" prompt="이 열의 이 머리글 아래에 오전/오후가 자동으로 업데이트됩니다." sqref="D11"/>
    <dataValidation allowBlank="1" showInputMessage="1" showErrorMessage="1" prompt="이 열의 이 머리글 아래에 수축기 혈압을 입력합니다. E6 셀에 설정된 한계를 초과하는 판독값은 RGB 색 R=255 G=0 B=0으로 강조 표시됩니다." sqref="E11"/>
    <dataValidation allowBlank="1" showInputMessage="1" showErrorMessage="1" prompt="이 열의 이 머리글 아래에 확장기 혈압을 입력합니다.  F6 셀에 설정된 한계를 초과하는 판독값은 RGB 색 R=255 G=0 B=0으로 강조 표시됩니다." sqref="F11"/>
    <dataValidation allowBlank="1" showInputMessage="1" showErrorMessage="1" prompt="이 열의 이 머리글 아래에 심박 수를 입력합니다." sqref="G11"/>
    <dataValidation allowBlank="1" showInputMessage="1" showErrorMessage="1" prompt="이 열의 이 머리글 아래에 메모를 입력합니다." sqref="H11"/>
    <dataValidation allowBlank="1" showInputMessage="1" showErrorMessage="1" prompt="오른쪽 셀에 이름을 입력합니다." sqref="B2"/>
    <dataValidation allowBlank="1" showInputMessage="1" showErrorMessage="1" prompt="이 셀에 이름을 입력합니다." sqref="C2:F2"/>
    <dataValidation allowBlank="1" showInputMessage="1" showErrorMessage="1" prompt="오른쪽 셀에 목표 혈압을 입력합니다. H3 셀의 경고를 확인합니다." sqref="B4:D4"/>
    <dataValidation allowBlank="1" showInputMessage="1" showErrorMessage="1" prompt="오른쪽 셀에 의사 전화 번호를 입력합니다." sqref="B7:D7"/>
    <dataValidation allowBlank="1" showInputMessage="1" showErrorMessage="1" prompt="오른쪽 셀에 혈압 한계를 입력합니다." sqref="B6:D6"/>
    <dataValidation allowBlank="1" showInputMessage="1" showErrorMessage="1" prompt="이 셀에 확장기 혈압 한계를 입력합니다. 실제 판독값이 이 값보다 높으면 의사를 호출합니다." sqref="F6"/>
    <dataValidation allowBlank="1" showInputMessage="1" showErrorMessage="1" prompt="이 셀에 수축기 혈압 한계를 입력합니다. 실제 판독값이 이 값보다 높으면 의사를 호출합니다." sqref="E6"/>
    <dataValidation allowBlank="1" showInputMessage="1" showErrorMessage="1" prompt="아래 셀에 수축기 혈압 한계를 입력합니다. 실제 판독값이 이 값보다 높으면 의사를 호출합니다." sqref="E5"/>
    <dataValidation allowBlank="1" showInputMessage="1" showErrorMessage="1" prompt="아래 셀에 확장기 혈압 한계를 입력합니다. 실제 판독값이 이 값보다 높으면 의사를 호출합니다." sqref="F5"/>
    <dataValidation allowBlank="1" showInputMessage="1" showErrorMessage="1" prompt="아래 셀에 확장기 목표 혈압을 입력합니다." sqref="F3"/>
    <dataValidation allowBlank="1" showInputMessage="1" showErrorMessage="1" prompt="이 셀에 확장기 목표 혈압을 입력합니다." sqref="F4"/>
    <dataValidation allowBlank="1" showInputMessage="1" showErrorMessage="1" prompt="이 셀에 수축기 목표 혈압을 입력합니다." sqref="E4"/>
    <dataValidation allowBlank="1" showInputMessage="1" showErrorMessage="1" prompt="아래 셀에 수축기 목표 혈압을 입력합니다." sqref="E3"/>
    <dataValidation allowBlank="1" showInputMessage="1" showErrorMessage="1" prompt="이 셀에 의사 전화 번호를 입력합니다." sqref="E7:F7"/>
    <dataValidation allowBlank="1" showInputMessage="1" showErrorMessage="1" prompt="아래 표에 혈압 및 심박 수 데이터를 입력합니다. E6 및 F6 셀에 설정된 한계를 초과하는 혈압 판독값은 의사를 호출하도록 강조 표시됩니다." sqref="B10"/>
    <dataValidation allowBlank="1" showInputMessage="1" showErrorMessage="1" prompt="아래 셀에 혈압 및 심박 수 차트가 표시됩니다." sqref="B8"/>
    <dataValidation allowBlank="1" showInputMessage="1" showErrorMessage="1" prompt="이 셀에는 이 워크시트의 제목이 표시됩니다. 아래의 B2~F7 셀에 이름, 목표 혈압, 의사 호출 기준값, 의사 전화 번호를 입력합니다." sqref="B1"/>
    <dataValidation allowBlank="1" showInputMessage="1" showErrorMessage="1" prompt="이 워크시트에 혈압 추적기를 작성합니다. B11 셀부터 데이터 표에 혈압 정보를 입력합니다. B9 셀에 진행률 차트가 표시됩니다. H3 셀에 경고가 표시됩니다." sqref="A1"/>
  </dataValidations>
  <printOptions horizontalCentered="1"/>
  <pageMargins left="0.4" right="0.4" top="0.4" bottom="0.4" header="0.3" footer="0.3"/>
  <pageSetup paperSize="9" scale="7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9</vt:i4>
      </vt:variant>
    </vt:vector>
  </HeadingPairs>
  <TitlesOfParts>
    <vt:vector size="10" baseType="lpstr">
      <vt:lpstr>혈압 데이터</vt:lpstr>
      <vt:lpstr>'혈압 데이터'!Print_Titles</vt:lpstr>
      <vt:lpstr>목표수축기</vt:lpstr>
      <vt:lpstr>목표확장기</vt:lpstr>
      <vt:lpstr>열제목1</vt:lpstr>
      <vt:lpstr>제목영역1..F6</vt:lpstr>
      <vt:lpstr>최대수축기</vt:lpstr>
      <vt:lpstr>최대확장기</vt:lpstr>
      <vt:lpstr>행제목영역1..C2</vt:lpstr>
      <vt:lpstr>행제목영역2..E7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tester</cp:lastModifiedBy>
  <dcterms:created xsi:type="dcterms:W3CDTF">2017-09-13T04:48:56Z</dcterms:created>
  <dcterms:modified xsi:type="dcterms:W3CDTF">2018-05-16T07:45:39Z</dcterms:modified>
</cp:coreProperties>
</file>