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D5F8C3C-396D-444F-BEF6-C56152D21A4F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만기 일시 상환 대출" sheetId="2" r:id="rId1"/>
  </sheets>
  <definedNames>
    <definedName name="가정">'만기 일시 상환 대출'!$C$3:$C$5</definedName>
    <definedName name="가정2">'만기 일시 상환 대출'!$C$4:$C$6</definedName>
    <definedName name="기간">'만기 일시 상환 대출'!$C$5</definedName>
    <definedName name="만기일시상환금">'만기 일시 상환 대출'!$C$12</definedName>
    <definedName name="상환기간년">'만기 일시 상환 대출'!$C$6</definedName>
    <definedName name="수당">'만기 일시 상환 대출'!$C$4</definedName>
    <definedName name="원금">'만기 일시 상환 대출'!$C$3</definedName>
    <definedName name="월상환">'만기 일시 상환 대출'!$C$8</definedName>
    <definedName name="총월간상환금">'만기 일시 상환 대출'!$C$9</definedName>
    <definedName name="총이자">'만기 일시 상환 대출'!$C$11</definedName>
    <definedName name="총지급액">'만기 일시 상환 대출'!$C$10</definedName>
    <definedName name="행제목영역1..C6">'만기 일시 상환 대출'!$B$3</definedName>
    <definedName name="행제목영역2..C12">'만기 일시 상환 대출'!$B$8</definedName>
  </definedNames>
  <calcPr calcId="179021"/>
</workbook>
</file>

<file path=xl/calcChain.xml><?xml version="1.0" encoding="utf-8"?>
<calcChain xmlns="http://schemas.openxmlformats.org/spreadsheetml/2006/main">
  <c r="C11" i="2" l="1"/>
  <c r="C10" i="2"/>
  <c r="C12" i="2"/>
  <c r="C9" i="2"/>
  <c r="C8" i="2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<sst xmlns="http://schemas.openxmlformats.org/spreadsheetml/2006/main" count="14" uniqueCount="14">
  <si>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</si>
  <si>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만기 일시 상환 대출</t>
  </si>
  <si>
    <t>가정</t>
  </si>
  <si>
    <t>대출 원금</t>
  </si>
  <si>
    <t>연이율</t>
  </si>
  <si>
    <t>분할 상환 기간(년)</t>
  </si>
  <si>
    <t>만기 일시 상환 기간(년)</t>
  </si>
  <si>
    <t>주요 재무 데이터</t>
  </si>
  <si>
    <t>월간 상환금</t>
  </si>
  <si>
    <t>월간 총 상환금</t>
  </si>
  <si>
    <t>총 지급액</t>
  </si>
  <si>
    <t>이자 합계</t>
  </si>
  <si>
    <t>만기 일시 상환금</t>
  </si>
  <si>
    <t>날짜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</si>
</sst>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&quot;₩&quot;* #,##0_-;\-&quot;₩&quot;* #,##0_-;_-&quot;₩&quot;* &quot;-&quot;_-;_-@_-"/>
    <numFmt numFmtId="165" formatCode="&quot;₩&quot;#,##0.00_);[Red]\(&quot;₩&quot;#,##0.00\)"/>
  </numFmts>
  <fonts count="20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2"/>
      <color theme="3"/>
      <name val="Malgun Gothic"/>
      <family val="2"/>
    </font>
    <font>
      <b/>
      <sz val="12"/>
      <color theme="3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sz val="20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20"/>
      <color theme="3"/>
      <name val="Malgun Gothic"/>
      <family val="3"/>
      <charset val="129"/>
    </font>
    <font>
      <sz val="12"/>
      <color theme="3"/>
      <name val="Malgun Gothic"/>
      <family val="3"/>
      <charset val="129"/>
    </font>
    <font>
      <sz val="11"/>
      <color theme="1"/>
      <name val="Malgun Gothic"/>
      <family val="3"/>
      <charset val="129"/>
    </font>
    <font>
      <b/>
      <sz val="12"/>
      <color theme="3"/>
      <name val="Malgun Gothic"/>
      <family val="3"/>
      <charset val="129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8" fillId="0" borderId="0">
      <alignment horizontal="right" vertical="center"/>
    </xf>
    <xf numFmtId="0" fontId="9" fillId="0" borderId="1"/>
    <xf numFmtId="0" fontId="9" fillId="0" borderId="2"/>
    <xf numFmtId="0" fontId="8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 vertical="center"/>
    </xf>
    <xf numFmtId="0" fontId="1" fillId="2" borderId="3">
      <alignment horizontal="right"/>
    </xf>
    <xf numFmtId="0" fontId="1" fillId="3" borderId="4"/>
    <xf numFmtId="0" fontId="1" fillId="0" borderId="3" applyNumberFormat="0" applyFont="0" applyFill="0" applyAlignment="0">
      <alignment wrapText="1"/>
    </xf>
    <xf numFmtId="0" fontId="1" fillId="0" borderId="4" applyFont="0" applyFill="0" applyAlignment="0">
      <alignment wrapText="1"/>
    </xf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5" applyNumberFormat="0" applyAlignment="0" applyProtection="0"/>
    <xf numFmtId="0" fontId="10" fillId="0" borderId="6" applyNumberFormat="0" applyFill="0" applyAlignment="0" applyProtection="0"/>
    <xf numFmtId="0" fontId="5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NumberFormat="1" applyFont="1">
      <alignment wrapText="1"/>
    </xf>
    <xf numFmtId="0" fontId="15" fillId="0" borderId="0" xfId="10" applyFont="1">
      <alignment vertical="center"/>
    </xf>
    <xf numFmtId="14" fontId="16" fillId="0" borderId="0" xfId="1" applyFont="1">
      <alignment horizontal="right" vertical="center"/>
    </xf>
    <xf numFmtId="0" fontId="17" fillId="0" borderId="0" xfId="0" applyFont="1">
      <alignment wrapText="1"/>
    </xf>
    <xf numFmtId="0" fontId="17" fillId="0" borderId="3" xfId="13" applyFont="1">
      <alignment wrapText="1"/>
    </xf>
    <xf numFmtId="165" fontId="17" fillId="2" borderId="3" xfId="7" applyFont="1" applyFill="1" applyBorder="1" applyAlignment="1">
      <alignment horizontal="right"/>
    </xf>
    <xf numFmtId="10" fontId="17" fillId="2" borderId="3" xfId="9" applyFont="1" applyFill="1" applyBorder="1" applyAlignment="1">
      <alignment horizontal="right"/>
    </xf>
    <xf numFmtId="0" fontId="17" fillId="2" borderId="3" xfId="5" applyFont="1" applyFill="1" applyBorder="1" applyAlignment="1">
      <alignment horizontal="right"/>
    </xf>
    <xf numFmtId="0" fontId="17" fillId="0" borderId="4" xfId="14" applyFont="1">
      <alignment wrapText="1"/>
    </xf>
    <xf numFmtId="165" fontId="17" fillId="3" borderId="4" xfId="7" applyFont="1" applyFill="1" applyBorder="1"/>
    <xf numFmtId="0" fontId="18" fillId="0" borderId="1" xfId="2" applyFont="1"/>
    <xf numFmtId="0" fontId="18" fillId="0" borderId="2" xfId="3" applyFont="1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RowHeight="30" customHeight="1"/>
  <cols>
    <col min="1" max="1" width="2.625" style="4" customWidth="1"/>
    <col min="2" max="2" width="60.875" style="4" customWidth="1"/>
    <col min="3" max="3" width="20.5" style="4" customWidth="1"/>
    <col min="4" max="4" width="2.625" style="4" customWidth="1"/>
    <col min="5" max="16384" width="9" style="4"/>
  </cols>
  <sheetData>
    <row r="1" spans="1:3" ht="64.5" customHeight="1">
      <c r="A1" s="1" t="s">
        <v>0</v>
      </c>
      <c r="B1" s="2" t="s">
        <v>1</v>
      </c>
      <c r="C1" s="3" t="s">
        <v>13</v>
      </c>
    </row>
    <row r="2" spans="1:3" ht="30" customHeight="1" thickBot="1">
      <c r="B2" s="11" t="s">
        <v>2</v>
      </c>
      <c r="C2" s="11"/>
    </row>
    <row r="3" spans="1:3" ht="30" customHeight="1">
      <c r="B3" s="5" t="s">
        <v>3</v>
      </c>
      <c r="C3" s="6">
        <v>10000</v>
      </c>
    </row>
    <row r="4" spans="1:3" ht="30" customHeight="1">
      <c r="B4" s="5" t="s">
        <v>4</v>
      </c>
      <c r="C4" s="7">
        <v>5.8500000000000003E-2</v>
      </c>
    </row>
    <row r="5" spans="1:3" ht="30" customHeight="1">
      <c r="B5" s="5" t="s">
        <v>5</v>
      </c>
      <c r="C5" s="8">
        <v>15</v>
      </c>
    </row>
    <row r="6" spans="1:3" ht="30" customHeight="1">
      <c r="B6" s="5" t="s">
        <v>6</v>
      </c>
      <c r="C6" s="8">
        <v>5</v>
      </c>
    </row>
    <row r="7" spans="1:3" ht="45" customHeight="1" thickBot="1">
      <c r="B7" s="12" t="s">
        <v>7</v>
      </c>
      <c r="C7" s="12"/>
    </row>
    <row r="8" spans="1:3" ht="30" customHeight="1">
      <c r="B8" s="9" t="s">
        <v>8</v>
      </c>
      <c r="C8" s="10">
        <f>IFERROR(IF(SUM(가정)&gt;0,ROUND(PMT(수당/12,기간*12,-원금),2),""),"")</f>
        <v>83.58</v>
      </c>
    </row>
    <row r="9" spans="1:3" ht="30" customHeight="1">
      <c r="B9" s="9" t="s">
        <v>9</v>
      </c>
      <c r="C9" s="10">
        <f>IFERROR(IF(AND(월상환&gt;0,상환기간년&gt;0),상환기간년*12*월상환,""),"")</f>
        <v>5014.8</v>
      </c>
    </row>
    <row r="10" spans="1:3" ht="30" customHeight="1">
      <c r="B10" s="9" t="s">
        <v>10</v>
      </c>
      <c r="C10" s="10">
        <f>IFERROR(IF(AND(월상환&gt;0,상환기간년&gt;0),총월간상환금+만기일시상환금,""),"")</f>
        <v>12594.464455242689</v>
      </c>
    </row>
    <row r="11" spans="1:3" ht="30" customHeight="1">
      <c r="B11" s="9" t="s">
        <v>11</v>
      </c>
      <c r="C11" s="10">
        <f>IFERROR(IF(OR(총지급액&gt;0,상환기간년&gt;0),총지급액-원금,""),"")</f>
        <v>2594.4644552426889</v>
      </c>
    </row>
    <row r="12" spans="1:3" ht="30" customHeight="1">
      <c r="B12" s="9" t="s">
        <v>12</v>
      </c>
      <c r="C12" s="10">
        <f>IFERROR(IF(AND(SUM(가정2)&gt;0,SUM(월상환)&gt;0),PV(수당/12,(기간-상환기간년)*12,-월상환),""),"")</f>
        <v>7579.6644552426887</v>
      </c>
    </row>
  </sheetData>
  <mergeCells count="2">
    <mergeCell ref="B2:C2"/>
    <mergeCell ref="B7:C7"/>
  </mergeCells>
  <phoneticPr fontId="19" type="noConversion"/>
  <dataValidations count="23">
    <dataValidation allowBlank="1" showInputMessage="1" showErrorMessage="1" prompt="이 워크시트에 만기 일시 상환 대출 계산기를 만듭니다. 셀 C3부터 C6까지 가정 데이터를 입력합니다. 주요 재무 데이터는 C8부터 C12까지 자동으로 업데이트됩니다." sqref="A1" xr:uid="{00000000-0002-0000-0000-000000000000}"/>
    <dataValidation allowBlank="1" showInputMessage="1" showErrorMessage="1" prompt="이 셀에 워크시트의 제목을 입력합니다. 오른쪽 셀에 날짜를 입력합니다." sqref="B1" xr:uid="{00000000-0002-0000-0000-000001000000}"/>
    <dataValidation allowBlank="1" showInputMessage="1" showErrorMessage="1" prompt="이 셀에 날짜를 입력합니다." sqref="C1" xr:uid="{00000000-0002-0000-0000-000002000000}"/>
    <dataValidation allowBlank="1" showInputMessage="1" showErrorMessage="1" prompt="아래 셀에 가정 데이터를 입력합니다." sqref="B2" xr:uid="{00000000-0002-0000-0000-000003000000}"/>
    <dataValidation allowBlank="1" showInputMessage="1" showErrorMessage="1" prompt="아래 셀에 주요 재무 데이터가 자동으로 업데이트됩니다." sqref="B7" xr:uid="{00000000-0002-0000-0000-000004000000}"/>
    <dataValidation allowBlank="1" showInputMessage="1" showErrorMessage="1" prompt="오른쪽 셀에 대출 금액을 입력합니다." sqref="B3" xr:uid="{00000000-0002-0000-0000-000005000000}"/>
    <dataValidation allowBlank="1" showInputMessage="1" showErrorMessage="1" prompt="오른쪽 셀에 연이율을 입력합니다." sqref="B4" xr:uid="{00000000-0002-0000-0000-000006000000}"/>
    <dataValidation allowBlank="1" showInputMessage="1" showErrorMessage="1" prompt="오른쪽 셀에 분할 상환 기간(년)을 입력합니다." sqref="B5" xr:uid="{00000000-0002-0000-0000-000007000000}"/>
    <dataValidation allowBlank="1" showInputMessage="1" showErrorMessage="1" prompt="오른쪽 셀에 만기 일시 상환 기간(년)을 입력합니다." sqref="B6" xr:uid="{00000000-0002-0000-0000-000008000000}"/>
    <dataValidation allowBlank="1" showInputMessage="1" showErrorMessage="1" prompt="이 셀에 만기 일시 상환 기간(년)을 입력합니다." sqref="C6" xr:uid="{00000000-0002-0000-0000-000009000000}"/>
    <dataValidation allowBlank="1" showInputMessage="1" showErrorMessage="1" prompt="이 셀에 분할 상환 기간(년)을 입력합니다." sqref="C5" xr:uid="{00000000-0002-0000-0000-00000A000000}"/>
    <dataValidation allowBlank="1" showInputMessage="1" showErrorMessage="1" prompt="이 셀에 연이율을 입력합니다." sqref="C4" xr:uid="{00000000-0002-0000-0000-00000B000000}"/>
    <dataValidation allowBlank="1" showInputMessage="1" showErrorMessage="1" prompt="이 셀에 대출 금액을 입력합니다." sqref="C3" xr:uid="{00000000-0002-0000-0000-00000C000000}"/>
    <dataValidation allowBlank="1" showInputMessage="1" showErrorMessage="1" prompt="오른쪽 셀에 월간 상환금이 자동으로 계산됩니다." sqref="B8" xr:uid="{00000000-0002-0000-0000-00000D000000}"/>
    <dataValidation allowBlank="1" showInputMessage="1" showErrorMessage="1" prompt="오른쪽 셀에 총 월간 상환금이 자동으로 계산됩니다." sqref="B9" xr:uid="{00000000-0002-0000-0000-00000E000000}"/>
    <dataValidation allowBlank="1" showInputMessage="1" showErrorMessage="1" prompt="오른쪽 셀에 총 지급액이 자동으로 계산됩니다." sqref="B10" xr:uid="{00000000-0002-0000-0000-00000F000000}"/>
    <dataValidation allowBlank="1" showInputMessage="1" showErrorMessage="1" prompt="오른쪽 셀에 총 이자가 자동으로 계산됩니다." sqref="B11" xr:uid="{00000000-0002-0000-0000-000010000000}"/>
    <dataValidation allowBlank="1" showInputMessage="1" showErrorMessage="1" prompt="오른쪽 셀에 만기 일시 상환금이 자동으로 계산됩니다." sqref="B12" xr:uid="{00000000-0002-0000-0000-000011000000}"/>
    <dataValidation allowBlank="1" showInputMessage="1" showErrorMessage="1" prompt="이 셀에 월간 상환금이 자동으로 계산됩니다." sqref="C8" xr:uid="{00000000-0002-0000-0000-000012000000}"/>
    <dataValidation allowBlank="1" showInputMessage="1" showErrorMessage="1" prompt="이 셀에 총 월간 상환금이 자동으로 계산됩니다." sqref="C9" xr:uid="{00000000-0002-0000-0000-000013000000}"/>
    <dataValidation allowBlank="1" showInputMessage="1" showErrorMessage="1" prompt="이 셀에 총 지급액이 자동으로 계산됩니다." sqref="C10" xr:uid="{00000000-0002-0000-0000-000014000000}"/>
    <dataValidation allowBlank="1" showInputMessage="1" showErrorMessage="1" prompt="이 셀에 총 이자가 자동으로 계산됩니다." sqref="C11" xr:uid="{00000000-0002-0000-0000-000015000000}"/>
    <dataValidation allowBlank="1" showInputMessage="1" showErrorMessage="1" prompt="이 셀에 만기 일시 상환금이 자동으로 계산됩니다.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만기 일시 상환 대출</vt:lpstr>
      <vt:lpstr>가정</vt:lpstr>
      <vt:lpstr>가정2</vt:lpstr>
      <vt:lpstr>기간</vt:lpstr>
      <vt:lpstr>만기일시상환금</vt:lpstr>
      <vt:lpstr>상환기간년</vt:lpstr>
      <vt:lpstr>수당</vt:lpstr>
      <vt:lpstr>원금</vt:lpstr>
      <vt:lpstr>월상환</vt:lpstr>
      <vt:lpstr>총월간상환금</vt:lpstr>
      <vt:lpstr>총이자</vt:lpstr>
      <vt:lpstr>총지급액</vt:lpstr>
      <vt:lpstr>행제목영역1..C6</vt:lpstr>
      <vt:lpstr>행제목영역2..C12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2018-07-26T05:42:08Z</dcterms:created>
  <dcterms:modified xsi:type="dcterms:W3CDTF">2018-07-26T05:42:08Z</dcterms:modified>
</cp:coreProperties>
</file>