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참석 회신 여부 추적 표" sheetId="1" r:id="rId1"/>
    <sheet name="참석 회신 여부 요약" sheetId="2" r:id="rId2"/>
  </sheets>
  <definedNames>
    <definedName name="_xlnm.Print_Titles" localSheetId="0">'참석 회신 여부 추적 표'!$2:$3</definedName>
    <definedName name="RSVP">초대표[[#Totals],[참석 회신 여부]]</definedName>
    <definedName name="결혼식날짜">'참석 회신 여부 추적 표'!$B$3</definedName>
    <definedName name="남은일수">결혼식날짜-TODAY()</definedName>
    <definedName name="미정">초대표[[#Totals],[발송 여부]]-참석회신소계</definedName>
    <definedName name="미정소계">초대표[[#Totals],[발송 여부]]-초대표[[#Totals],[참석 회신 여부]]</definedName>
    <definedName name="발송소계">초대표[[#Totals],[발송 여부]]</definedName>
    <definedName name="불참소계">SUMIFS(초대표[파티],초대표[참석 회신 여부],"=아니요")</definedName>
    <definedName name="열제목영역1..B3.1">'참석 회신 여부 추적 표'!$B$2</definedName>
    <definedName name="열제목영역1..B3.2">'참석 회신 여부 요약'!$B$2</definedName>
    <definedName name="열제목영역2..B5.1">'참석 회신 여부 추적 표'!$B$4</definedName>
    <definedName name="열제목영역2..B5.2">'참석 회신 여부 요약'!$B$4</definedName>
    <definedName name="열제목영역3..B7.1">'참석 회신 여부 추적 표'!$B$6</definedName>
    <definedName name="열제목영역3..B7.2">'참석 회신 여부 요약'!$B$6</definedName>
    <definedName name="열제목영역4..B9.1">'참석 회신 여부 추적 표'!$B$8</definedName>
    <definedName name="열제목영역4..B9.2">'참석 회신 여부 요약'!$B$8</definedName>
    <definedName name="열제목영역5..B11.1">'참석 회신 여부 추적 표'!$B$10</definedName>
    <definedName name="열제목영역5..B11.2">'참석 회신 여부 요약'!$B$10</definedName>
    <definedName name="열제목영역6..O15.2">'참석 회신 여부 요약'!$O$2</definedName>
    <definedName name="제목1">초대표[[#Headers],[하객 이름]]</definedName>
    <definedName name="참석소계">SUM(IF(초대표[참석 회신 여부]="예",초대표[파티]))</definedName>
    <definedName name="참석회신소계">초대표[[#Totals],[참석 회신 여부]]</definedName>
  </definedNames>
  <calcPr calcId="162913"/>
</workbook>
</file>

<file path=xl/calcChain.xml><?xml version="1.0" encoding="utf-8"?>
<calcChain xmlns="http://schemas.openxmlformats.org/spreadsheetml/2006/main">
  <c r="G10" i="2" l="1"/>
  <c r="G11" i="2"/>
  <c r="G6" i="2"/>
  <c r="G5" i="2"/>
  <c r="B9" i="2" l="1"/>
  <c r="B7" i="2"/>
  <c r="B9" i="1"/>
  <c r="B7" i="1"/>
  <c r="G9" i="2" l="1"/>
  <c r="E15" i="1" l="1"/>
  <c r="F15" i="1"/>
  <c r="B11" i="2" l="1"/>
  <c r="B11" i="1"/>
  <c r="H9" i="2"/>
  <c r="H11" i="2"/>
  <c r="H10" i="2"/>
  <c r="G15" i="1" l="1"/>
  <c r="G4" i="2" l="1"/>
  <c r="H6" i="2" l="1"/>
  <c r="H4" i="2"/>
  <c r="H5" i="2"/>
  <c r="B3" i="1"/>
  <c r="B5" i="2" s="1"/>
  <c r="B5" i="1" l="1"/>
  <c r="B3" i="2"/>
</calcChain>
</file>

<file path=xl/sharedStrings.xml><?xml version="1.0" encoding="utf-8"?>
<sst xmlns="http://schemas.openxmlformats.org/spreadsheetml/2006/main" count="158" uniqueCount="43">
  <si>
    <t>결혼식 날짜</t>
  </si>
  <si>
    <t>남은 일 수</t>
  </si>
  <si>
    <t>참석</t>
  </si>
  <si>
    <t>불참</t>
  </si>
  <si>
    <t>미정</t>
  </si>
  <si>
    <t>결혼식 초대 추적 표</t>
  </si>
  <si>
    <t>하객 이름</t>
  </si>
  <si>
    <t>이름 1</t>
  </si>
  <si>
    <t>이름 2</t>
  </si>
  <si>
    <t>이름 3</t>
  </si>
  <si>
    <t>이름 4</t>
  </si>
  <si>
    <t>이름 5</t>
  </si>
  <si>
    <t>이름 6</t>
  </si>
  <si>
    <t>이름 7</t>
  </si>
  <si>
    <t>이름 8</t>
  </si>
  <si>
    <t>이름 9</t>
  </si>
  <si>
    <t>이름 10</t>
  </si>
  <si>
    <t>이름 11</t>
  </si>
  <si>
    <t>합계:</t>
  </si>
  <si>
    <t>발송 여부</t>
  </si>
  <si>
    <t>예</t>
  </si>
  <si>
    <t>참석 회신 여부 요약</t>
  </si>
  <si>
    <t>참석 회신 여부</t>
  </si>
  <si>
    <t>아니요</t>
  </si>
  <si>
    <t>파티</t>
  </si>
  <si>
    <t>게스트</t>
  </si>
  <si>
    <t>배우자 1</t>
  </si>
  <si>
    <t>기타</t>
  </si>
  <si>
    <t>배우자 2</t>
  </si>
  <si>
    <t>관계</t>
  </si>
  <si>
    <t>형제</t>
  </si>
  <si>
    <t>친구</t>
  </si>
  <si>
    <t>주소</t>
  </si>
  <si>
    <t>도시</t>
  </si>
  <si>
    <t>시/도</t>
  </si>
  <si>
    <t>우편</t>
  </si>
  <si>
    <t>전화 번호</t>
  </si>
  <si>
    <t>전자 메일 주소</t>
  </si>
  <si>
    <t>someone@example.com</t>
  </si>
  <si>
    <t>참석 회신 여부 추적 표</t>
  </si>
  <si>
    <t>이 셀에는 참석 회신 여부가 ‘예’인 하객에 대한 묶은 가로 막대형 차트가 표시됩니다.</t>
  </si>
  <si>
    <t>이 셀에는 참석 회신 여부가 ‘아니요’인 하객에 대한 묶은 가로 막대형 차트가 표시됩니다.</t>
  </si>
  <si>
    <t>메모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</si>
</sst>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&quot;₩&quot;* #,##0_-;\-&quot;₩&quot;* #,##0_-;_-&quot;₩&quot;* &quot;-&quot;_-;_-@_-"/>
    <numFmt numFmtId="44" formatCode="_-&quot;₩&quot;* #,##0.00_-;\-&quot;₩&quot;* #,##0.00_-;_-&quot;₩&quot;* &quot;-&quot;??_-;_-@_-"/>
    <numFmt numFmtId="176" formatCode="_(* #,##0_);_(* \(#,##0\);_(* &quot;-&quot;_);_(@_)"/>
    <numFmt numFmtId="177" formatCode="_(* #,##0.00_);_(* \(#,##0.00\);_(* &quot;-&quot;??_);_(@_)"/>
    <numFmt numFmtId="178" formatCode="[&lt;=9999999]###\-####;\(###\)\ ###\-####"/>
    <numFmt numFmtId="179" formatCode="0_ "/>
    <numFmt numFmtId="180" formatCode="[&lt;=9999999]###\-####;\(0##\)\ ###\-####"/>
    <numFmt numFmtId="181" formatCode="yyyy&quot;년&quot;\ m&quot;월&quot;\ d&quot;일&quot;;@"/>
  </numFmts>
  <fonts count="28">
    <font>
      <sz val="11"/>
      <color theme="1"/>
      <name val="맑은 고딕"/>
      <family val="3"/>
      <charset val="129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8"/>
      <name val="돋움"/>
      <family val="3"/>
      <charset val="129"/>
    </font>
    <font>
      <sz val="24"/>
      <color theme="0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4"/>
      <color theme="0"/>
      <name val="맑은 고딕"/>
      <family val="3"/>
      <charset val="129"/>
    </font>
    <font>
      <sz val="11"/>
      <color theme="2" tint="0.39991454817346722"/>
      <name val="맑은 고딕"/>
      <family val="3"/>
      <charset val="129"/>
    </font>
    <font>
      <sz val="11"/>
      <color rgb="FF9C0006"/>
      <name val="맑은 고딕"/>
      <family val="3"/>
      <charset val="129"/>
    </font>
    <font>
      <sz val="11"/>
      <color rgb="FF9C5700"/>
      <name val="맑은 고딕"/>
      <family val="3"/>
      <charset val="129"/>
    </font>
    <font>
      <sz val="11"/>
      <color rgb="FF0061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1"/>
      <color rgb="FFFA7D00"/>
      <name val="맑은 고딕"/>
      <family val="3"/>
      <charset val="129"/>
    </font>
    <font>
      <i/>
      <sz val="11"/>
      <color rgb="FF7F7F7F"/>
      <name val="맑은 고딕"/>
      <family val="3"/>
      <charset val="129"/>
    </font>
    <font>
      <b/>
      <sz val="11"/>
      <color theme="0"/>
      <name val="맑은 고딕"/>
      <family val="3"/>
      <charset val="129"/>
    </font>
    <font>
      <sz val="11"/>
      <color rgb="FFFA7D00"/>
      <name val="맑은 고딕"/>
      <family val="3"/>
      <charset val="129"/>
    </font>
    <font>
      <sz val="11"/>
      <color rgb="FF3F3F76"/>
      <name val="맑은 고딕"/>
      <family val="3"/>
      <charset val="129"/>
    </font>
    <font>
      <b/>
      <sz val="11"/>
      <color rgb="FF3F3F3F"/>
      <name val="맑은 고딕"/>
      <family val="3"/>
      <charset val="129"/>
    </font>
    <font>
      <sz val="36"/>
      <color theme="1"/>
      <name val="맑은 고딕"/>
      <family val="3"/>
      <charset val="129"/>
    </font>
    <font>
      <sz val="11"/>
      <color theme="3"/>
      <name val="맑은 고딕"/>
      <family val="3"/>
      <charset val="129"/>
    </font>
    <font>
      <sz val="36"/>
      <color theme="2" tint="-0.499984740745262"/>
      <name val="맑은 고딕"/>
      <family val="3"/>
      <charset val="129"/>
    </font>
    <font>
      <sz val="16"/>
      <color theme="9"/>
      <name val="맑은 고딕"/>
      <family val="3"/>
      <charset val="129"/>
    </font>
    <font>
      <b/>
      <sz val="24"/>
      <color theme="2" tint="-0.499984740745262"/>
      <name val="맑은 고딕"/>
      <family val="3"/>
      <charset val="129"/>
    </font>
    <font>
      <sz val="9"/>
      <color theme="2" tint="-0.249977111117893"/>
      <name val="맑은 고딕"/>
      <family val="3"/>
      <charset val="129"/>
    </font>
    <font>
      <sz val="36"/>
      <color theme="0" tint="-4.9989318521683403E-2"/>
      <name val="맑은 고딕"/>
      <family val="3"/>
      <charset val="129"/>
    </font>
    <font>
      <sz val="11"/>
      <color theme="0" tint="-4.9989318521683403E-2"/>
      <name val="맑은 고딕"/>
      <family val="3"/>
      <charset val="129"/>
    </font>
    <font>
      <sz val="9"/>
      <name val="맑은 고딕"/>
      <family val="3"/>
      <charset val="129"/>
    </font>
    <font>
      <sz val="11"/>
      <color theme="2" tint="0.79998168889431442"/>
      <name val="맑은 고딕"/>
      <family val="3"/>
      <charset val="129"/>
    </font>
  </fonts>
  <fills count="39">
    <fill>
      <patternFill patternType="none"/>
    </fill>
    <fill>
      <patternFill patternType="gray125"/>
    </fill>
    <fill>
      <patternFill patternType="solid">
        <fgColor theme="2" tint="0.79998168889431442"/>
        <bgColor indexed="64"/>
      </patternFill>
    </fill>
    <fill>
      <patternFill patternType="solid">
        <fgColor theme="2" tint="0.79985961485641044"/>
        <bgColor theme="3" tint="0.79995117038483843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2" borderId="0">
      <alignment vertical="center"/>
    </xf>
    <xf numFmtId="0" fontId="19" fillId="0" borderId="0" applyNumberForma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7" borderId="1" applyProtection="0">
      <alignment horizontal="center"/>
    </xf>
    <xf numFmtId="0" fontId="20" fillId="2" borderId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>
      <alignment horizontal="left" vertical="center" indent="1"/>
    </xf>
    <xf numFmtId="0" fontId="18" fillId="0" borderId="1" applyNumberFormat="0" applyFill="0" applyProtection="0">
      <alignment vertical="top"/>
    </xf>
    <xf numFmtId="0" fontId="21" fillId="6" borderId="0" applyNumberFormat="0" applyAlignment="0" applyProtection="0"/>
    <xf numFmtId="180" fontId="5" fillId="0" borderId="0" applyFill="0">
      <alignment horizontal="left" vertical="center" indent="1"/>
    </xf>
    <xf numFmtId="0" fontId="22" fillId="0" borderId="0" applyNumberFormat="0" applyFill="0" applyBorder="0" applyProtection="0">
      <alignment vertical="center"/>
    </xf>
    <xf numFmtId="0" fontId="5" fillId="6" borderId="0">
      <alignment horizontal="left" vertical="center"/>
    </xf>
    <xf numFmtId="0" fontId="5" fillId="0" borderId="2">
      <alignment vertical="center" wrapText="1"/>
    </xf>
    <xf numFmtId="0" fontId="5" fillId="0" borderId="1" applyNumberFormat="0" applyFill="0" applyAlignment="0">
      <alignment vertical="center"/>
    </xf>
    <xf numFmtId="0" fontId="7" fillId="5" borderId="0" applyNumberFormat="0" applyBorder="0" applyAlignment="0">
      <alignment vertical="center"/>
    </xf>
    <xf numFmtId="181" fontId="4" fillId="4" borderId="0">
      <alignment horizontal="center"/>
    </xf>
    <xf numFmtId="179" fontId="4" fillId="4" borderId="0">
      <alignment horizontal="center"/>
    </xf>
    <xf numFmtId="0" fontId="6" fillId="7" borderId="0" applyProtection="0">
      <alignment horizontal="center"/>
    </xf>
    <xf numFmtId="0" fontId="1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6" fillId="11" borderId="6" applyNumberFormat="0" applyAlignment="0" applyProtection="0"/>
    <xf numFmtId="0" fontId="17" fillId="12" borderId="7" applyNumberFormat="0" applyAlignment="0" applyProtection="0"/>
    <xf numFmtId="0" fontId="12" fillId="12" borderId="6" applyNumberFormat="0" applyAlignment="0" applyProtection="0"/>
    <xf numFmtId="0" fontId="15" fillId="0" borderId="8" applyNumberFormat="0" applyFill="0" applyAlignment="0" applyProtection="0"/>
    <xf numFmtId="0" fontId="14" fillId="13" borderId="9" applyNumberFormat="0" applyAlignment="0" applyProtection="0"/>
    <xf numFmtId="0" fontId="11" fillId="0" borderId="0" applyNumberFormat="0" applyFill="0" applyBorder="0" applyAlignment="0" applyProtection="0"/>
    <xf numFmtId="0" fontId="5" fillId="14" borderId="10" applyNumberFormat="0" applyAlignment="0" applyProtection="0"/>
    <xf numFmtId="0" fontId="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49">
    <xf numFmtId="0" fontId="0" fillId="2" borderId="0" xfId="0">
      <alignment vertical="center"/>
    </xf>
    <xf numFmtId="14" fontId="4" fillId="5" borderId="0" xfId="14" applyNumberFormat="1" applyFont="1" applyAlignment="1">
      <alignment horizontal="center" vertical="top"/>
    </xf>
    <xf numFmtId="0" fontId="6" fillId="7" borderId="0" xfId="17" applyFont="1">
      <alignment horizontal="center"/>
    </xf>
    <xf numFmtId="0" fontId="23" fillId="5" borderId="0" xfId="14" applyFont="1">
      <alignment vertical="center"/>
    </xf>
    <xf numFmtId="0" fontId="5" fillId="2" borderId="0" xfId="0" applyFont="1" applyFill="1">
      <alignment vertical="center"/>
    </xf>
    <xf numFmtId="0" fontId="6" fillId="7" borderId="1" xfId="3" applyFont="1">
      <alignment horizontal="center"/>
    </xf>
    <xf numFmtId="0" fontId="5" fillId="0" borderId="0" xfId="0" applyFont="1" applyFill="1">
      <alignment vertical="center"/>
    </xf>
    <xf numFmtId="0" fontId="18" fillId="0" borderId="1" xfId="7" applyFont="1">
      <alignment vertical="top"/>
    </xf>
    <xf numFmtId="0" fontId="25" fillId="2" borderId="0" xfId="0" applyFont="1" applyFill="1" applyBorder="1" applyAlignment="1">
      <alignment vertical="center"/>
    </xf>
    <xf numFmtId="0" fontId="5" fillId="0" borderId="2" xfId="12" applyFont="1">
      <alignment vertical="center" wrapText="1"/>
    </xf>
    <xf numFmtId="179" fontId="4" fillId="4" borderId="0" xfId="16" applyFont="1">
      <alignment horizontal="center"/>
    </xf>
    <xf numFmtId="0" fontId="5" fillId="2" borderId="3" xfId="0" applyFont="1" applyFill="1" applyBorder="1">
      <alignment vertical="center"/>
    </xf>
    <xf numFmtId="0" fontId="25" fillId="2" borderId="0" xfId="0" applyFont="1" applyFill="1" applyAlignment="1">
      <alignment vertical="center"/>
    </xf>
    <xf numFmtId="0" fontId="5" fillId="2" borderId="1" xfId="0" applyFont="1" applyFill="1" applyBorder="1">
      <alignment vertical="center"/>
    </xf>
    <xf numFmtId="0" fontId="5" fillId="0" borderId="0" xfId="0" applyFont="1" applyFill="1" applyAlignment="1">
      <alignment vertical="center" wrapText="1"/>
    </xf>
    <xf numFmtId="0" fontId="5" fillId="5" borderId="0" xfId="14" applyFont="1">
      <alignment vertical="center"/>
    </xf>
    <xf numFmtId="0" fontId="19" fillId="7" borderId="0" xfId="17" applyFont="1" applyAlignment="1">
      <alignment horizontal="center" wrapText="1"/>
    </xf>
    <xf numFmtId="0" fontId="26" fillId="5" borderId="0" xfId="14" applyFont="1">
      <alignment vertical="center"/>
    </xf>
    <xf numFmtId="0" fontId="5" fillId="2" borderId="0" xfId="0" applyFont="1" applyAlignment="1">
      <alignment horizontal="center" vertical="center"/>
    </xf>
    <xf numFmtId="0" fontId="5" fillId="2" borderId="0" xfId="0" applyFont="1">
      <alignment vertical="center"/>
    </xf>
    <xf numFmtId="180" fontId="5" fillId="2" borderId="0" xfId="0" applyNumberFormat="1" applyFont="1" applyAlignment="1">
      <alignment horizontal="left" vertical="center" indent="1"/>
    </xf>
    <xf numFmtId="0" fontId="19" fillId="2" borderId="0" xfId="1" applyFont="1" applyFill="1" applyBorder="1">
      <alignment vertical="center"/>
    </xf>
    <xf numFmtId="0" fontId="19" fillId="2" borderId="0" xfId="1" applyNumberFormat="1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6" borderId="0" xfId="11" applyFont="1">
      <alignment horizontal="left" vertical="center"/>
    </xf>
    <xf numFmtId="180" fontId="5" fillId="0" borderId="0" xfId="9" applyNumberFormat="1" applyFont="1">
      <alignment horizontal="left" vertical="center" indent="1"/>
    </xf>
    <xf numFmtId="179" fontId="4" fillId="4" borderId="0" xfId="16" applyNumberFormat="1" applyFont="1">
      <alignment horizontal="center"/>
    </xf>
    <xf numFmtId="0" fontId="21" fillId="6" borderId="0" xfId="0" applyFont="1" applyFill="1" applyBorder="1" applyAlignment="1">
      <alignment vertical="center"/>
    </xf>
    <xf numFmtId="0" fontId="21" fillId="6" borderId="0" xfId="0" applyFont="1" applyFill="1" applyBorder="1" applyAlignment="1">
      <alignment horizontal="center" vertical="center"/>
    </xf>
    <xf numFmtId="0" fontId="21" fillId="6" borderId="0" xfId="0" applyFont="1" applyFill="1" applyBorder="1" applyAlignment="1">
      <alignment horizontal="left" vertical="center" indent="1"/>
    </xf>
    <xf numFmtId="0" fontId="21" fillId="6" borderId="0" xfId="0" applyFont="1" applyFill="1" applyBorder="1" applyAlignment="1">
      <alignment horizontal="left" indent="1"/>
    </xf>
    <xf numFmtId="178" fontId="5" fillId="2" borderId="0" xfId="0" applyNumberFormat="1" applyFont="1" applyAlignment="1">
      <alignment horizontal="left" vertical="center" indent="1"/>
    </xf>
    <xf numFmtId="181" fontId="4" fillId="4" borderId="0" xfId="15" applyNumberFormat="1" applyFont="1" applyAlignment="1">
      <alignment horizontal="center" vertical="center"/>
    </xf>
    <xf numFmtId="0" fontId="5" fillId="2" borderId="0" xfId="0" applyFont="1">
      <alignment vertical="center"/>
    </xf>
    <xf numFmtId="0" fontId="27" fillId="2" borderId="0" xfId="2" applyFont="1" applyFill="1" applyAlignment="1">
      <alignment horizontal="center" vertical="center"/>
    </xf>
    <xf numFmtId="0" fontId="18" fillId="3" borderId="1" xfId="7" applyFont="1" applyFill="1" applyAlignment="1">
      <alignment vertical="top"/>
    </xf>
    <xf numFmtId="0" fontId="5" fillId="2" borderId="0" xfId="2" applyFont="1" applyFill="1" applyAlignment="1">
      <alignment horizontal="center" vertical="center"/>
    </xf>
    <xf numFmtId="0" fontId="18" fillId="2" borderId="1" xfId="7" applyFont="1" applyFill="1">
      <alignment vertical="top"/>
    </xf>
    <xf numFmtId="0" fontId="24" fillId="2" borderId="5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1" xfId="0" applyFont="1" applyFill="1" applyBorder="1" applyAlignment="1">
      <alignment vertical="center"/>
    </xf>
    <xf numFmtId="0" fontId="20" fillId="2" borderId="5" xfId="4" applyFont="1" applyBorder="1">
      <alignment vertical="center"/>
    </xf>
    <xf numFmtId="0" fontId="20" fillId="2" borderId="0" xfId="4" applyFont="1">
      <alignment vertical="center"/>
    </xf>
    <xf numFmtId="0" fontId="20" fillId="2" borderId="1" xfId="4" applyFont="1" applyBorder="1">
      <alignment vertical="center"/>
    </xf>
    <xf numFmtId="0" fontId="20" fillId="2" borderId="4" xfId="4" applyFont="1" applyBorder="1">
      <alignment vertical="center"/>
    </xf>
    <xf numFmtId="0" fontId="20" fillId="2" borderId="3" xfId="4" applyFont="1" applyBorder="1">
      <alignment vertical="center"/>
    </xf>
    <xf numFmtId="0" fontId="24" fillId="2" borderId="4" xfId="0" applyFont="1" applyFill="1" applyBorder="1" applyAlignment="1">
      <alignment vertical="center"/>
    </xf>
    <xf numFmtId="0" fontId="24" fillId="2" borderId="3" xfId="0" applyFont="1" applyFill="1" applyBorder="1" applyAlignment="1">
      <alignment vertical="center"/>
    </xf>
  </cellXfs>
  <cellStyles count="58">
    <cellStyle name="20% - 강조색1" xfId="35" builtinId="30" customBuiltin="1"/>
    <cellStyle name="20% - 강조색2" xfId="39" builtinId="34" customBuiltin="1"/>
    <cellStyle name="20% - 강조색3" xfId="43" builtinId="38" customBuiltin="1"/>
    <cellStyle name="20% - 강조색4" xfId="47" builtinId="42" customBuiltin="1"/>
    <cellStyle name="20% - 강조색5" xfId="51" builtinId="46" customBuiltin="1"/>
    <cellStyle name="20% - 강조색6" xfId="55" builtinId="50" customBuiltin="1"/>
    <cellStyle name="40% - 강조색1" xfId="36" builtinId="31" customBuiltin="1"/>
    <cellStyle name="40% - 강조색2" xfId="40" builtinId="35" customBuiltin="1"/>
    <cellStyle name="40% - 강조색3" xfId="44" builtinId="39" customBuiltin="1"/>
    <cellStyle name="40% - 강조색4" xfId="48" builtinId="43" customBuiltin="1"/>
    <cellStyle name="40% - 강조색5" xfId="52" builtinId="47" customBuiltin="1"/>
    <cellStyle name="40% - 강조색6" xfId="56" builtinId="51" customBuiltin="1"/>
    <cellStyle name="60% - 강조색1" xfId="37" builtinId="32" customBuiltin="1"/>
    <cellStyle name="60% - 강조색2" xfId="41" builtinId="36" customBuiltin="1"/>
    <cellStyle name="60% - 강조색3" xfId="45" builtinId="40" customBuiltin="1"/>
    <cellStyle name="60% - 강조색4" xfId="49" builtinId="44" customBuiltin="1"/>
    <cellStyle name="60% - 강조색5" xfId="53" builtinId="48" customBuiltin="1"/>
    <cellStyle name="60% - 강조색6" xfId="57" builtinId="52" customBuiltin="1"/>
    <cellStyle name="강조색1" xfId="34" builtinId="29" customBuiltin="1"/>
    <cellStyle name="강조색2" xfId="38" builtinId="33" customBuiltin="1"/>
    <cellStyle name="강조색3" xfId="42" builtinId="37" customBuiltin="1"/>
    <cellStyle name="강조색4" xfId="46" builtinId="41" customBuiltin="1"/>
    <cellStyle name="강조색5" xfId="50" builtinId="45" customBuiltin="1"/>
    <cellStyle name="강조색6" xfId="54" builtinId="49" customBuiltin="1"/>
    <cellStyle name="경고문" xfId="32" builtinId="11" customBuiltin="1"/>
    <cellStyle name="계산" xfId="29" builtinId="22" customBuiltin="1"/>
    <cellStyle name="나쁨" xfId="25" builtinId="27" customBuiltin="1"/>
    <cellStyle name="날짜" xfId="15" xr:uid="{00000000-0005-0000-0000-000000000000}"/>
    <cellStyle name="메모" xfId="33" builtinId="10" customBuiltin="1"/>
    <cellStyle name="메모 세부 정보" xfId="12" xr:uid="{00000000-0005-0000-0000-00000B000000}"/>
    <cellStyle name="백분율" xfId="23" builtinId="5" customBuiltin="1"/>
    <cellStyle name="보통" xfId="26" builtinId="28" customBuiltin="1"/>
    <cellStyle name="사이드바 값" xfId="16" xr:uid="{00000000-0005-0000-0000-00000F000000}"/>
    <cellStyle name="사이드바 채우기" xfId="17" xr:uid="{00000000-0005-0000-0000-00000E000000}"/>
    <cellStyle name="사이드바 테두리" xfId="14" xr:uid="{00000000-0005-0000-0000-00000D000000}"/>
    <cellStyle name="설명 텍스트" xfId="18" builtinId="53" customBuiltin="1"/>
    <cellStyle name="셀 확인" xfId="31" builtinId="23" customBuiltin="1"/>
    <cellStyle name="쉼표" xfId="19" builtinId="3" customBuiltin="1"/>
    <cellStyle name="쉼표 [0]" xfId="20" builtinId="6" customBuiltin="1"/>
    <cellStyle name="연결된 셀" xfId="30" builtinId="24" customBuiltin="1"/>
    <cellStyle name="열어 본 하이퍼링크" xfId="5" builtinId="9" customBuiltin="1"/>
    <cellStyle name="요약" xfId="8" builtinId="25" customBuiltin="1"/>
    <cellStyle name="우편 번호" xfId="11" xr:uid="{00000000-0005-0000-0000-000012000000}"/>
    <cellStyle name="이중 구분선" xfId="13" xr:uid="{00000000-0005-0000-0000-000001000000}"/>
    <cellStyle name="입력" xfId="27" builtinId="20" customBuiltin="1"/>
    <cellStyle name="전자 메일" xfId="6" xr:uid="{00000000-0005-0000-0000-000002000000}"/>
    <cellStyle name="전화 번호" xfId="9" xr:uid="{00000000-0005-0000-0000-00000C000000}"/>
    <cellStyle name="제목" xfId="7" builtinId="15" customBuiltin="1"/>
    <cellStyle name="제목 1" xfId="1" builtinId="16" customBuiltin="1"/>
    <cellStyle name="제목 2" xfId="3" builtinId="17" customBuiltin="1"/>
    <cellStyle name="제목 3" xfId="4" builtinId="18" customBuiltin="1"/>
    <cellStyle name="제목 4" xfId="10" builtinId="19" customBuiltin="1"/>
    <cellStyle name="좋음" xfId="24" builtinId="26" customBuiltin="1"/>
    <cellStyle name="출력" xfId="28" builtinId="21" customBuiltin="1"/>
    <cellStyle name="통화" xfId="21" builtinId="4" customBuiltin="1"/>
    <cellStyle name="통화 [0]" xfId="22" builtinId="7" customBuiltin="1"/>
    <cellStyle name="표준" xfId="0" builtinId="0" customBuiltin="1"/>
    <cellStyle name="하이퍼링크" xfId="2" builtinId="8" customBuiltin="1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  <numFmt numFmtId="180" formatCode="[&lt;=9999999]###\-####;\(0##\)\ ###\-####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9"/>
        <name val="맑은 고딕"/>
        <family val="3"/>
        <charset val="129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ont>
        <strike val="0"/>
        <outline val="0"/>
        <shadow val="0"/>
        <u val="none"/>
        <vertAlign val="baseline"/>
        <name val="맑은 고딕"/>
        <family val="3"/>
        <charset val="129"/>
        <scheme val="none"/>
      </font>
    </dxf>
    <dxf>
      <fill>
        <patternFill>
          <bgColor theme="4" tint="0.79998168889431442"/>
        </patternFill>
      </fill>
    </dxf>
    <dxf>
      <font>
        <color theme="1" tint="0.34998626667073579"/>
      </font>
    </dxf>
    <dxf>
      <font>
        <b val="0"/>
        <i val="0"/>
        <color theme="7" tint="-0.24994659260841701"/>
      </font>
      <fill>
        <patternFill patternType="solid">
          <fgColor theme="0"/>
          <bgColor theme="0"/>
        </patternFill>
      </fill>
      <border diagonalUp="0" diagonalDown="0">
        <left/>
        <right/>
        <top style="double">
          <color theme="0" tint="-0.34998626667073579"/>
        </top>
        <bottom/>
        <vertical/>
        <horizontal/>
      </border>
    </dxf>
    <dxf>
      <font>
        <b/>
        <i val="0"/>
        <color theme="3"/>
      </font>
      <fill>
        <patternFill patternType="solid">
          <fgColor indexed="64"/>
          <bgColor theme="0"/>
        </patternFill>
      </fill>
      <border diagonalUp="0" diagonalDown="0">
        <left/>
        <right/>
        <top style="double">
          <color theme="0" tint="-0.34998626667073579"/>
        </top>
        <bottom style="thin">
          <color theme="0" tint="-0.34998626667073579"/>
        </bottom>
        <vertical/>
        <horizontal/>
      </border>
    </dxf>
    <dxf>
      <font>
        <b val="0"/>
        <i val="0"/>
        <color theme="1"/>
      </font>
      <fill>
        <patternFill patternType="solid">
          <fgColor theme="0"/>
          <bgColor theme="0"/>
        </patternFill>
      </fill>
      <border diagonalUp="0" diagonalDown="0">
        <left/>
        <right/>
        <top/>
        <bottom/>
        <vertical style="thin">
          <color theme="4" tint="0.79995117038483843"/>
        </vertical>
        <horizontal style="thin">
          <color theme="4" tint="0.79998168889431442"/>
        </horizontal>
      </border>
    </dxf>
  </dxfs>
  <tableStyles count="1" defaultTableStyle="Wedding Invite Tracker" defaultPivotStyle="PivotStyleMedium2">
    <tableStyle name="Wedding Invite Tracker" pivot="0" count="4" xr9:uid="{00000000-0011-0000-FFFF-FFFF00000000}">
      <tableStyleElement type="wholeTable" dxfId="31"/>
      <tableStyleElement type="headerRow" dxfId="30"/>
      <tableStyleElement type="totalRow" dxfId="29"/>
      <tableStyleElement type="firstTotalCell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'참석 회신 여부 요약'!$F$4:$F$6</c:f>
              <c:strCache>
                <c:ptCount val="3"/>
                <c:pt idx="0">
                  <c:v>기타</c:v>
                </c:pt>
                <c:pt idx="1">
                  <c:v>배우자 2</c:v>
                </c:pt>
                <c:pt idx="2">
                  <c:v>배우자 1</c:v>
                </c:pt>
              </c:strCache>
            </c:strRef>
          </c:cat>
          <c:val>
            <c:numRef>
              <c:f>'참석 회신 여부 요약'!$H$4:$H$6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A-43A9-9045-8A3325ED3EC8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'참석 회신 여부 요약'!$F$4:$F$6</c:f>
              <c:strCache>
                <c:ptCount val="3"/>
                <c:pt idx="0">
                  <c:v>기타</c:v>
                </c:pt>
                <c:pt idx="1">
                  <c:v>배우자 2</c:v>
                </c:pt>
                <c:pt idx="2">
                  <c:v>배우자 1</c:v>
                </c:pt>
              </c:strCache>
            </c:strRef>
          </c:cat>
          <c:val>
            <c:numRef>
              <c:f>'참석 회신 여부 요약'!$G$4:$G$6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9A-43A9-9045-8A3325ED3EC8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'참석 회신 여부 요약'!$F$4:$F$6</c:f>
              <c:strCache>
                <c:ptCount val="3"/>
                <c:pt idx="0">
                  <c:v>기타</c:v>
                </c:pt>
                <c:pt idx="1">
                  <c:v>배우자 2</c:v>
                </c:pt>
                <c:pt idx="2">
                  <c:v>배우자 1</c:v>
                </c:pt>
              </c:strCache>
            </c:strRef>
          </c:cat>
          <c:val>
            <c:numRef>
              <c:f>'참석 회신 여부 요약'!$H$4:$H$6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9A-43A9-9045-8A3325ED3EC8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baseline="0">
                    <a:solidFill>
                      <a:schemeClr val="tx1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'참석 회신 여부 요약'!$F$4:$F$6</c:f>
              <c:strCache>
                <c:ptCount val="3"/>
                <c:pt idx="0">
                  <c:v>기타</c:v>
                </c:pt>
                <c:pt idx="1">
                  <c:v>배우자 2</c:v>
                </c:pt>
                <c:pt idx="2">
                  <c:v>배우자 1</c:v>
                </c:pt>
              </c:strCache>
            </c:strRef>
          </c:cat>
          <c:val>
            <c:numRef>
              <c:f>'참석 회신 여부 요약'!$G$4:$G$6</c:f>
              <c:numCache>
                <c:formatCode>General</c:formatCode>
                <c:ptCount val="3"/>
                <c:pt idx="0">
                  <c:v>1</c:v>
                </c:pt>
                <c:pt idx="1">
                  <c:v>4</c:v>
                </c:pt>
                <c:pt idx="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9A-43A9-9045-8A3325ED3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41632"/>
        <c:axId val="466439672"/>
      </c:barChart>
      <c:catAx>
        <c:axId val="4664416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466439672"/>
        <c:crosses val="autoZero"/>
        <c:auto val="1"/>
        <c:lblAlgn val="ctr"/>
        <c:lblOffset val="100"/>
        <c:noMultiLvlLbl val="0"/>
      </c:catAx>
      <c:valAx>
        <c:axId val="466439672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</a:rPr>
                  <a:t>게스트</a:t>
                </a:r>
              </a:p>
            </c:rich>
          </c:tx>
          <c:layout>
            <c:manualLayout>
              <c:xMode val="edge"/>
              <c:yMode val="edge"/>
              <c:x val="1.1409623047654376E-2"/>
              <c:y val="0.23922669868401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맑은 고딕" panose="020B0503020000020004" pitchFamily="50" charset="-127"/>
                  <a:ea typeface="맑은 고딕" panose="020B0503020000020004" pitchFamily="50" charset="-127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466441632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맑은 고딕" panose="020B0503020000020004" pitchFamily="50" charset="-127"/>
          <a:ea typeface="맑은 고딕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2"/>
          <c:order val="0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'참석 회신 여부 요약'!$F$4:$F$6</c:f>
              <c:strCache>
                <c:ptCount val="3"/>
                <c:pt idx="0">
                  <c:v>기타</c:v>
                </c:pt>
                <c:pt idx="1">
                  <c:v>배우자 2</c:v>
                </c:pt>
                <c:pt idx="2">
                  <c:v>배우자 1</c:v>
                </c:pt>
              </c:strCache>
            </c:strRef>
          </c:cat>
          <c:val>
            <c:numRef>
              <c:f>'참석 회신 여부 요약'!$H$9:$H$11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3-455A-8F4E-58B87DCF050A}"/>
            </c:ext>
          </c:extLst>
        </c:ser>
        <c:ser>
          <c:idx val="3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'참석 회신 여부 요약'!$F$4:$F$6</c:f>
              <c:strCache>
                <c:ptCount val="3"/>
                <c:pt idx="0">
                  <c:v>기타</c:v>
                </c:pt>
                <c:pt idx="1">
                  <c:v>배우자 2</c:v>
                </c:pt>
                <c:pt idx="2">
                  <c:v>배우자 1</c:v>
                </c:pt>
              </c:strCache>
            </c:strRef>
          </c:cat>
          <c:val>
            <c:numRef>
              <c:f>'참석 회신 여부 요약'!$G$9:$G$11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E3-455A-8F4E-58B87DCF050A}"/>
            </c:ext>
          </c:extLst>
        </c:ser>
        <c:ser>
          <c:idx val="1"/>
          <c:order val="2"/>
          <c:spPr>
            <a:solidFill>
              <a:schemeClr val="bg1"/>
            </a:solidFill>
            <a:ln>
              <a:noFill/>
            </a:ln>
            <a:effectLst/>
          </c:spPr>
          <c:invertIfNegative val="0"/>
          <c:cat>
            <c:strRef>
              <c:f>'참석 회신 여부 요약'!$F$4:$F$6</c:f>
              <c:strCache>
                <c:ptCount val="3"/>
                <c:pt idx="0">
                  <c:v>기타</c:v>
                </c:pt>
                <c:pt idx="1">
                  <c:v>배우자 2</c:v>
                </c:pt>
                <c:pt idx="2">
                  <c:v>배우자 1</c:v>
                </c:pt>
              </c:strCache>
            </c:strRef>
          </c:cat>
          <c:val>
            <c:numRef>
              <c:f>'참석 회신 여부 요약'!$H$9:$H$11</c:f>
              <c:numCache>
                <c:formatCode>General</c:formatCode>
                <c:ptCount val="3"/>
                <c:pt idx="0">
                  <c:v>11</c:v>
                </c:pt>
                <c:pt idx="1">
                  <c:v>11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EE3-455A-8F4E-58B87DCF050A}"/>
            </c:ext>
          </c:extLst>
        </c:ser>
        <c:ser>
          <c:idx val="0"/>
          <c:order val="3"/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baseline="0">
                    <a:solidFill>
                      <a:schemeClr val="tx1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endParaRPr lang="ko-K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'참석 회신 여부 요약'!$F$4:$F$6</c:f>
              <c:strCache>
                <c:ptCount val="3"/>
                <c:pt idx="0">
                  <c:v>기타</c:v>
                </c:pt>
                <c:pt idx="1">
                  <c:v>배우자 2</c:v>
                </c:pt>
                <c:pt idx="2">
                  <c:v>배우자 1</c:v>
                </c:pt>
              </c:strCache>
            </c:strRef>
          </c:cat>
          <c:val>
            <c:numRef>
              <c:f>'참석 회신 여부 요약'!$G$9:$G$11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E3-455A-8F4E-58B87DCF0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7"/>
        <c:overlap val="100"/>
        <c:axId val="466438496"/>
        <c:axId val="466434968"/>
      </c:barChart>
      <c:catAx>
        <c:axId val="46643849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466434968"/>
        <c:crosses val="autoZero"/>
        <c:auto val="1"/>
        <c:lblAlgn val="ctr"/>
        <c:lblOffset val="100"/>
        <c:noMultiLvlLbl val="0"/>
      </c:catAx>
      <c:valAx>
        <c:axId val="466434968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cap="all" baseline="0">
                    <a:solidFill>
                      <a:schemeClr val="accent6"/>
                    </a:solidFill>
                    <a:latin typeface="맑은 고딕" panose="020B0503020000020004" pitchFamily="50" charset="-127"/>
                    <a:ea typeface="맑은 고딕" panose="020B0503020000020004" pitchFamily="50" charset="-127"/>
                    <a:cs typeface="+mn-cs"/>
                  </a:defRPr>
                </a:pPr>
                <a:r>
                  <a:rPr lang="en-US" sz="1100">
                    <a:solidFill>
                      <a:schemeClr val="accent6"/>
                    </a:solidFill>
                  </a:rPr>
                  <a:t>게스트</a:t>
                </a:r>
              </a:p>
            </c:rich>
          </c:tx>
          <c:layout>
            <c:manualLayout>
              <c:xMode val="edge"/>
              <c:yMode val="edge"/>
              <c:x val="8.5848995540505468E-3"/>
              <c:y val="0.230432119466523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cap="all" baseline="0">
                  <a:solidFill>
                    <a:schemeClr val="accent6"/>
                  </a:solidFill>
                  <a:latin typeface="맑은 고딕" panose="020B0503020000020004" pitchFamily="50" charset="-127"/>
                  <a:ea typeface="맑은 고딕" panose="020B0503020000020004" pitchFamily="50" charset="-127"/>
                  <a:cs typeface="+mn-cs"/>
                </a:defRPr>
              </a:pPr>
              <a:endParaRPr lang="ko-K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6"/>
                </a:solidFill>
                <a:latin typeface="맑은 고딕" panose="020B0503020000020004" pitchFamily="50" charset="-127"/>
                <a:ea typeface="맑은 고딕" panose="020B0503020000020004" pitchFamily="50" charset="-127"/>
                <a:cs typeface="+mn-cs"/>
              </a:defRPr>
            </a:pPr>
            <a:endParaRPr lang="ko-KR"/>
          </a:p>
        </c:txPr>
        <c:crossAx val="466438496"/>
        <c:crosses val="max"/>
        <c:crossBetween val="between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latin typeface="맑은 고딕" panose="020B0503020000020004" pitchFamily="50" charset="-127"/>
          <a:ea typeface="맑은 고딕" panose="020B0503020000020004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tint val="60000"/>
  </cs:variation>
  <cs:variation>
    <a:shade val="60000"/>
  </cs:variation>
  <cs:variation>
    <a:tint val="80000"/>
  </cs:variation>
  <cs:variation>
    <a:shade val="80000"/>
  </cs:variation>
  <cs:variation>
    <a:tint val="50000"/>
  </cs:variation>
  <cs:variation>
    <a:shade val="50000"/>
  </cs:variation>
  <cs:variation>
    <a:tint val="70000"/>
  </cs:variation>
  <cs:variation>
    <a:shade val="7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lt1"/>
    </cs:fontRef>
    <cs:defRPr sz="900"/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>
  <cs:plotArea3D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</cs:spPr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40" b="0" kern="16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&#52280;&#49437; &#54924;&#49888; &#50668;&#48512; &#52628;&#51201; &#54364;'!A1"/><Relationship Id="rId1" Type="http://schemas.openxmlformats.org/officeDocument/2006/relationships/hyperlink" Target="#'&#52280;&#49437; &#54924;&#49888; &#50668;&#48512; &#50836;&#50557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&#52280;&#49437; &#54924;&#49888; &#50668;&#48512; &#50836;&#50557;'!A1"/><Relationship Id="rId1" Type="http://schemas.openxmlformats.org/officeDocument/2006/relationships/hyperlink" Target="#'&#52280;&#49437; &#54924;&#49888; &#50668;&#48512; &#52628;&#51201; &#54364;'!A7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458559</xdr:colOff>
      <xdr:row>0</xdr:row>
      <xdr:rowOff>9525</xdr:rowOff>
    </xdr:from>
    <xdr:to>
      <xdr:col>7</xdr:col>
      <xdr:colOff>387159</xdr:colOff>
      <xdr:row>0</xdr:row>
      <xdr:rowOff>430149</xdr:rowOff>
    </xdr:to>
    <xdr:sp macro="" textlink="">
      <xdr:nvSpPr>
        <xdr:cNvPr id="17" name="참석 회신 여부 요약" descr="Select to view RSVP Summary worksheet">
          <a:hlinkClick xmlns:r="http://schemas.openxmlformats.org/officeDocument/2006/relationships" r:id="rId1" tooltip="참석 회신 여부 요약 워크시트로 이동하려면 선택합니다.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716234" y="9525"/>
          <a:ext cx="1681200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1">
            <a:lumMod val="20000"/>
            <a:lumOff val="80000"/>
          </a:schemeClr>
        </a:solidFill>
        <a:ln w="6350">
          <a:solidFill>
            <a:schemeClr val="accent1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ko" sz="1100" spc="100" baseline="0">
              <a:solidFill>
                <a:schemeClr val="tx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참석 회신 여부</a:t>
          </a:r>
          <a:r>
            <a:rPr lang="en-US" altLang="ko" sz="1000" spc="100" baseline="0">
              <a:solidFill>
                <a:schemeClr val="tx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 </a:t>
          </a:r>
          <a:r>
            <a:rPr lang="ko" sz="1100" spc="100" baseline="0">
              <a:solidFill>
                <a:schemeClr val="tx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요약</a:t>
          </a:r>
          <a:endParaRPr lang="en-US" sz="1000" spc="100" baseline="0">
            <a:solidFill>
              <a:schemeClr val="tx1"/>
            </a:solidFill>
            <a:latin typeface="Malgun Gothic" panose="020B0503020000020004" pitchFamily="34" charset="-127"/>
            <a:ea typeface="Malgun Gothic" panose="020B0503020000020004" pitchFamily="34" charset="-127"/>
          </a:endParaRPr>
        </a:p>
      </xdr:txBody>
    </xdr:sp>
    <xdr:clientData fPrintsWithSheet="0"/>
  </xdr:twoCellAnchor>
  <xdr:twoCellAnchor editAs="oneCell">
    <xdr:from>
      <xdr:col>3</xdr:col>
      <xdr:colOff>193673</xdr:colOff>
      <xdr:row>0</xdr:row>
      <xdr:rowOff>9525</xdr:rowOff>
    </xdr:from>
    <xdr:to>
      <xdr:col>5</xdr:col>
      <xdr:colOff>179723</xdr:colOff>
      <xdr:row>0</xdr:row>
      <xdr:rowOff>581024</xdr:rowOff>
    </xdr:to>
    <xdr:grpSp>
      <xdr:nvGrpSpPr>
        <xdr:cNvPr id="3" name="그룹 2" descr="RSVP Tracker">
          <a:hlinkClick xmlns:r="http://schemas.openxmlformats.org/officeDocument/2006/relationships" r:id="rId2" tooltip="참석 회신 여부 추적 표 워크시트로 이동하려면 선택합니다.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2879723" y="9525"/>
          <a:ext cx="1872000" cy="571499"/>
          <a:chOff x="2031997" y="9525"/>
          <a:chExt cx="1712709" cy="514349"/>
        </a:xfrm>
      </xdr:grpSpPr>
      <xdr:sp macro="" textlink="">
        <xdr:nvSpPr>
          <xdr:cNvPr id="18" name="아트워크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/>
        </xdr:nvSpPr>
        <xdr:spPr>
          <a:xfrm>
            <a:off x="2031997" y="9525"/>
            <a:ext cx="1712709" cy="39848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4">
              <a:lumMod val="20000"/>
              <a:lumOff val="80000"/>
            </a:schemeClr>
          </a:solidFill>
          <a:ln w="6350">
            <a:solidFill>
              <a:schemeClr val="accent3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ko" sz="1100" spc="100" baseline="0">
                <a:solidFill>
                  <a:schemeClr val="tx1"/>
                </a:solidFill>
                <a:latin typeface="Malgun Gothic" panose="020B0503020000020004" pitchFamily="34" charset="-127"/>
                <a:ea typeface="Malgun Gothic" panose="020B0503020000020004" pitchFamily="34" charset="-127"/>
              </a:rPr>
              <a:t>참석 회신 여부 추적 표</a:t>
            </a:r>
          </a:p>
        </xdr:txBody>
      </xdr:sp>
      <xdr:sp macro="" textlink="">
        <xdr:nvSpPr>
          <xdr:cNvPr id="19" name="아트워크" descr="Arrow head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/>
          </xdr:cNvSpPr>
        </xdr:nvSpPr>
        <xdr:spPr bwMode="auto">
          <a:xfrm>
            <a:off x="2562202" y="395673"/>
            <a:ext cx="339788" cy="12820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4">
              <a:lumMod val="20000"/>
              <a:lumOff val="80000"/>
            </a:schemeClr>
          </a:solidFill>
          <a:ln w="0">
            <a:solidFill>
              <a:schemeClr val="accent4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0</xdr:col>
      <xdr:colOff>57152</xdr:colOff>
      <xdr:row>0</xdr:row>
      <xdr:rowOff>57150</xdr:rowOff>
    </xdr:from>
    <xdr:to>
      <xdr:col>1</xdr:col>
      <xdr:colOff>2428875</xdr:colOff>
      <xdr:row>1</xdr:row>
      <xdr:rowOff>247652</xdr:rowOff>
    </xdr:to>
    <xdr:sp macro="" textlink="">
      <xdr:nvSpPr>
        <xdr:cNvPr id="4" name="팁" descr="Enter your wedding date below to use it throughout this track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7152" y="57150"/>
          <a:ext cx="2495548" cy="838202"/>
        </a:xfrm>
        <a:prstGeom prst="wedgeRoundRectCallout">
          <a:avLst>
            <a:gd name="adj1" fmla="val -9525"/>
            <a:gd name="adj2" fmla="val 60850"/>
            <a:gd name="adj3" fmla="val 16667"/>
          </a:avLst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9144" tIns="9144" rIns="9144" bIns="9144" rtlCol="0" anchor="ctr"/>
        <a:lstStyle/>
        <a:p>
          <a:pPr algn="ctr" rtl="0"/>
          <a:r>
            <a:rPr lang="ko" sz="1100">
              <a:solidFill>
                <a:schemeClr val="tx2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 아래에 결혼식 날짜를 입력하면 이 추적 표의 모든 </a:t>
          </a:r>
          <a:r>
            <a:rPr lang="ko" sz="1100">
              <a:solidFill>
                <a:schemeClr val="tx2"/>
              </a:solidFill>
              <a:latin typeface="Malgun Gothic" panose="020B0503020000020004" pitchFamily="50" charset="-127"/>
              <a:ea typeface="Malgun Gothic" panose="020B0503020000020004" pitchFamily="50" charset="-127"/>
            </a:rPr>
            <a:t>곳에서</a:t>
          </a:r>
          <a:r>
            <a:rPr lang="ko" sz="1100">
              <a:solidFill>
                <a:schemeClr val="tx2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 업데이트됩니다.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200025</xdr:colOff>
      <xdr:row>0</xdr:row>
      <xdr:rowOff>9525</xdr:rowOff>
    </xdr:from>
    <xdr:to>
      <xdr:col>4</xdr:col>
      <xdr:colOff>500400</xdr:colOff>
      <xdr:row>0</xdr:row>
      <xdr:rowOff>430149</xdr:rowOff>
    </xdr:to>
    <xdr:sp macro="" textlink="">
      <xdr:nvSpPr>
        <xdr:cNvPr id="7" name="참석 회신 여부 추적 표" descr="Select to view the RSVP Tracker worksheet">
          <a:hlinkClick xmlns:r="http://schemas.openxmlformats.org/officeDocument/2006/relationships" r:id="rId1" tooltip="참석 회신 여부 추적 표 워크시트로 이동하려면 선택합니다."/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2571750" y="9525"/>
          <a:ext cx="1872000" cy="420624"/>
        </a:xfrm>
        <a:prstGeom prst="round2SameRect">
          <a:avLst>
            <a:gd name="adj1" fmla="val 0"/>
            <a:gd name="adj2" fmla="val 17021"/>
          </a:avLst>
        </a:prstGeom>
        <a:solidFill>
          <a:schemeClr val="accent4">
            <a:lumMod val="20000"/>
            <a:lumOff val="80000"/>
          </a:schemeClr>
        </a:solidFill>
        <a:ln w="6350">
          <a:solidFill>
            <a:schemeClr val="accent4">
              <a:lumMod val="20000"/>
              <a:lumOff val="80000"/>
            </a:schemeClr>
          </a:solidFill>
        </a:ln>
        <a:effectLst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tIns="0" bIns="0" rtlCol="0" anchor="ctr"/>
        <a:lstStyle/>
        <a:p>
          <a:pPr algn="ctr" rtl="0"/>
          <a:r>
            <a:rPr lang="ko" sz="1100" spc="100" baseline="0">
              <a:solidFill>
                <a:schemeClr val="tx1"/>
              </a:solidFill>
              <a:latin typeface="Malgun Gothic" panose="020B0503020000020004" pitchFamily="34" charset="-127"/>
              <a:ea typeface="Malgun Gothic" panose="020B0503020000020004" pitchFamily="34" charset="-127"/>
            </a:rPr>
            <a:t>참석 회신 여부 추적 표</a:t>
          </a:r>
        </a:p>
      </xdr:txBody>
    </xdr:sp>
    <xdr:clientData fPrintsWithSheet="0"/>
  </xdr:twoCellAnchor>
  <xdr:twoCellAnchor editAs="oneCell">
    <xdr:from>
      <xdr:col>5</xdr:col>
      <xdr:colOff>77559</xdr:colOff>
      <xdr:row>0</xdr:row>
      <xdr:rowOff>0</xdr:rowOff>
    </xdr:from>
    <xdr:to>
      <xdr:col>8</xdr:col>
      <xdr:colOff>102705</xdr:colOff>
      <xdr:row>0</xdr:row>
      <xdr:rowOff>576072</xdr:rowOff>
    </xdr:to>
    <xdr:grpSp>
      <xdr:nvGrpSpPr>
        <xdr:cNvPr id="3" name="그룹 2" descr="RSVP Summary">
          <a:hlinkClick xmlns:r="http://schemas.openxmlformats.org/officeDocument/2006/relationships" r:id="rId2" tooltip="참석 회신 여부 요약 워크시트로 이동하려면 선택합니다.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5021034" y="0"/>
          <a:ext cx="1682496" cy="576072"/>
          <a:chOff x="3697059" y="0"/>
          <a:chExt cx="1564767" cy="517071"/>
        </a:xfrm>
      </xdr:grpSpPr>
      <xdr:sp macro="" textlink="">
        <xdr:nvSpPr>
          <xdr:cNvPr id="6" name="양쪽 모서리가 둥근 사각형 5" descr="Rectangle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3697059" y="0"/>
            <a:ext cx="1564767" cy="398596"/>
          </a:xfrm>
          <a:prstGeom prst="round2SameRect">
            <a:avLst>
              <a:gd name="adj1" fmla="val 0"/>
              <a:gd name="adj2" fmla="val 17021"/>
            </a:avLst>
          </a:prstGeom>
          <a:solidFill>
            <a:schemeClr val="accent1">
              <a:lumMod val="20000"/>
              <a:lumOff val="80000"/>
            </a:schemeClr>
          </a:solidFill>
          <a:ln w="6350">
            <a:solidFill>
              <a:schemeClr val="accent1">
                <a:lumMod val="20000"/>
                <a:lumOff val="80000"/>
              </a:schemeClr>
            </a:solidFill>
          </a:ln>
          <a:effectLst/>
        </xdr:spPr>
        <xdr:style>
          <a:lnRef idx="1">
            <a:schemeClr val="accent1"/>
          </a:lnRef>
          <a:fillRef idx="2">
            <a:schemeClr val="accent1"/>
          </a:fillRef>
          <a:effectRef idx="1">
            <a:schemeClr val="accent1"/>
          </a:effectRef>
          <a:fontRef idx="minor">
            <a:schemeClr val="dk1"/>
          </a:fontRef>
        </xdr:style>
        <xdr:txBody>
          <a:bodyPr vertOverflow="clip" horzOverflow="clip" tIns="0" bIns="0" rtlCol="0" anchor="ctr"/>
          <a:lstStyle/>
          <a:p>
            <a:pPr algn="ctr" rtl="0"/>
            <a:r>
              <a:rPr lang="ko" sz="1100" spc="100" baseline="0">
                <a:solidFill>
                  <a:schemeClr val="tx1"/>
                </a:solidFill>
                <a:latin typeface="Malgun Gothic" panose="020B0503020000020004" pitchFamily="34" charset="-127"/>
                <a:ea typeface="Malgun Gothic" panose="020B0503020000020004" pitchFamily="34" charset="-127"/>
              </a:rPr>
              <a:t>참석 회신 여부 요약</a:t>
            </a:r>
          </a:p>
        </xdr:txBody>
      </xdr:sp>
      <xdr:sp macro="" textlink="">
        <xdr:nvSpPr>
          <xdr:cNvPr id="8" name="자유형 14" descr="Arrow head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>
            <a:spLocks/>
          </xdr:cNvSpPr>
        </xdr:nvSpPr>
        <xdr:spPr bwMode="auto">
          <a:xfrm>
            <a:off x="4225806" y="407560"/>
            <a:ext cx="371442" cy="109511"/>
          </a:xfrm>
          <a:custGeom>
            <a:avLst/>
            <a:gdLst>
              <a:gd name="T0" fmla="*/ 0 w 3286"/>
              <a:gd name="T1" fmla="*/ 0 h 938"/>
              <a:gd name="T2" fmla="*/ 3286 w 3286"/>
              <a:gd name="T3" fmla="*/ 0 h 938"/>
              <a:gd name="T4" fmla="*/ 3217 w 3286"/>
              <a:gd name="T5" fmla="*/ 7 h 938"/>
              <a:gd name="T6" fmla="*/ 3147 w 3286"/>
              <a:gd name="T7" fmla="*/ 19 h 938"/>
              <a:gd name="T8" fmla="*/ 3074 w 3286"/>
              <a:gd name="T9" fmla="*/ 35 h 938"/>
              <a:gd name="T10" fmla="*/ 3001 w 3286"/>
              <a:gd name="T11" fmla="*/ 57 h 938"/>
              <a:gd name="T12" fmla="*/ 2928 w 3286"/>
              <a:gd name="T13" fmla="*/ 81 h 938"/>
              <a:gd name="T14" fmla="*/ 2855 w 3286"/>
              <a:gd name="T15" fmla="*/ 108 h 938"/>
              <a:gd name="T16" fmla="*/ 2784 w 3286"/>
              <a:gd name="T17" fmla="*/ 140 h 938"/>
              <a:gd name="T18" fmla="*/ 2714 w 3286"/>
              <a:gd name="T19" fmla="*/ 174 h 938"/>
              <a:gd name="T20" fmla="*/ 2648 w 3286"/>
              <a:gd name="T21" fmla="*/ 211 h 938"/>
              <a:gd name="T22" fmla="*/ 2584 w 3286"/>
              <a:gd name="T23" fmla="*/ 251 h 938"/>
              <a:gd name="T24" fmla="*/ 2526 w 3286"/>
              <a:gd name="T25" fmla="*/ 292 h 938"/>
              <a:gd name="T26" fmla="*/ 2472 w 3286"/>
              <a:gd name="T27" fmla="*/ 335 h 938"/>
              <a:gd name="T28" fmla="*/ 2423 w 3286"/>
              <a:gd name="T29" fmla="*/ 380 h 938"/>
              <a:gd name="T30" fmla="*/ 2025 w 3286"/>
              <a:gd name="T31" fmla="*/ 780 h 938"/>
              <a:gd name="T32" fmla="*/ 1987 w 3286"/>
              <a:gd name="T33" fmla="*/ 816 h 938"/>
              <a:gd name="T34" fmla="*/ 1945 w 3286"/>
              <a:gd name="T35" fmla="*/ 846 h 938"/>
              <a:gd name="T36" fmla="*/ 1902 w 3286"/>
              <a:gd name="T37" fmla="*/ 872 h 938"/>
              <a:gd name="T38" fmla="*/ 1858 w 3286"/>
              <a:gd name="T39" fmla="*/ 895 h 938"/>
              <a:gd name="T40" fmla="*/ 1811 w 3286"/>
              <a:gd name="T41" fmla="*/ 912 h 938"/>
              <a:gd name="T42" fmla="*/ 1764 w 3286"/>
              <a:gd name="T43" fmla="*/ 925 h 938"/>
              <a:gd name="T44" fmla="*/ 1716 w 3286"/>
              <a:gd name="T45" fmla="*/ 934 h 938"/>
              <a:gd name="T46" fmla="*/ 1668 w 3286"/>
              <a:gd name="T47" fmla="*/ 938 h 938"/>
              <a:gd name="T48" fmla="*/ 1618 w 3286"/>
              <a:gd name="T49" fmla="*/ 938 h 938"/>
              <a:gd name="T50" fmla="*/ 1570 w 3286"/>
              <a:gd name="T51" fmla="*/ 934 h 938"/>
              <a:gd name="T52" fmla="*/ 1522 w 3286"/>
              <a:gd name="T53" fmla="*/ 925 h 938"/>
              <a:gd name="T54" fmla="*/ 1474 w 3286"/>
              <a:gd name="T55" fmla="*/ 912 h 938"/>
              <a:gd name="T56" fmla="*/ 1428 w 3286"/>
              <a:gd name="T57" fmla="*/ 895 h 938"/>
              <a:gd name="T58" fmla="*/ 1384 w 3286"/>
              <a:gd name="T59" fmla="*/ 872 h 938"/>
              <a:gd name="T60" fmla="*/ 1340 w 3286"/>
              <a:gd name="T61" fmla="*/ 846 h 938"/>
              <a:gd name="T62" fmla="*/ 1299 w 3286"/>
              <a:gd name="T63" fmla="*/ 816 h 938"/>
              <a:gd name="T64" fmla="*/ 1261 w 3286"/>
              <a:gd name="T65" fmla="*/ 780 h 938"/>
              <a:gd name="T66" fmla="*/ 862 w 3286"/>
              <a:gd name="T67" fmla="*/ 380 h 938"/>
              <a:gd name="T68" fmla="*/ 814 w 3286"/>
              <a:gd name="T69" fmla="*/ 335 h 938"/>
              <a:gd name="T70" fmla="*/ 760 w 3286"/>
              <a:gd name="T71" fmla="*/ 292 h 938"/>
              <a:gd name="T72" fmla="*/ 701 w 3286"/>
              <a:gd name="T73" fmla="*/ 251 h 938"/>
              <a:gd name="T74" fmla="*/ 638 w 3286"/>
              <a:gd name="T75" fmla="*/ 211 h 938"/>
              <a:gd name="T76" fmla="*/ 572 w 3286"/>
              <a:gd name="T77" fmla="*/ 174 h 938"/>
              <a:gd name="T78" fmla="*/ 502 w 3286"/>
              <a:gd name="T79" fmla="*/ 140 h 938"/>
              <a:gd name="T80" fmla="*/ 431 w 3286"/>
              <a:gd name="T81" fmla="*/ 108 h 938"/>
              <a:gd name="T82" fmla="*/ 358 w 3286"/>
              <a:gd name="T83" fmla="*/ 81 h 938"/>
              <a:gd name="T84" fmla="*/ 285 w 3286"/>
              <a:gd name="T85" fmla="*/ 57 h 938"/>
              <a:gd name="T86" fmla="*/ 211 w 3286"/>
              <a:gd name="T87" fmla="*/ 35 h 938"/>
              <a:gd name="T88" fmla="*/ 139 w 3286"/>
              <a:gd name="T89" fmla="*/ 19 h 938"/>
              <a:gd name="T90" fmla="*/ 68 w 3286"/>
              <a:gd name="T91" fmla="*/ 7 h 938"/>
              <a:gd name="T92" fmla="*/ 0 w 3286"/>
              <a:gd name="T93" fmla="*/ 0 h 93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</a:cxnLst>
            <a:rect l="0" t="0" r="r" b="b"/>
            <a:pathLst>
              <a:path w="3286" h="938">
                <a:moveTo>
                  <a:pt x="0" y="0"/>
                </a:moveTo>
                <a:lnTo>
                  <a:pt x="3286" y="0"/>
                </a:lnTo>
                <a:lnTo>
                  <a:pt x="3217" y="7"/>
                </a:lnTo>
                <a:lnTo>
                  <a:pt x="3147" y="19"/>
                </a:lnTo>
                <a:lnTo>
                  <a:pt x="3074" y="35"/>
                </a:lnTo>
                <a:lnTo>
                  <a:pt x="3001" y="57"/>
                </a:lnTo>
                <a:lnTo>
                  <a:pt x="2928" y="81"/>
                </a:lnTo>
                <a:lnTo>
                  <a:pt x="2855" y="108"/>
                </a:lnTo>
                <a:lnTo>
                  <a:pt x="2784" y="140"/>
                </a:lnTo>
                <a:lnTo>
                  <a:pt x="2714" y="174"/>
                </a:lnTo>
                <a:lnTo>
                  <a:pt x="2648" y="211"/>
                </a:lnTo>
                <a:lnTo>
                  <a:pt x="2584" y="251"/>
                </a:lnTo>
                <a:lnTo>
                  <a:pt x="2526" y="292"/>
                </a:lnTo>
                <a:lnTo>
                  <a:pt x="2472" y="335"/>
                </a:lnTo>
                <a:lnTo>
                  <a:pt x="2423" y="380"/>
                </a:lnTo>
                <a:lnTo>
                  <a:pt x="2025" y="780"/>
                </a:lnTo>
                <a:lnTo>
                  <a:pt x="1987" y="816"/>
                </a:lnTo>
                <a:lnTo>
                  <a:pt x="1945" y="846"/>
                </a:lnTo>
                <a:lnTo>
                  <a:pt x="1902" y="872"/>
                </a:lnTo>
                <a:lnTo>
                  <a:pt x="1858" y="895"/>
                </a:lnTo>
                <a:lnTo>
                  <a:pt x="1811" y="912"/>
                </a:lnTo>
                <a:lnTo>
                  <a:pt x="1764" y="925"/>
                </a:lnTo>
                <a:lnTo>
                  <a:pt x="1716" y="934"/>
                </a:lnTo>
                <a:lnTo>
                  <a:pt x="1668" y="938"/>
                </a:lnTo>
                <a:lnTo>
                  <a:pt x="1618" y="938"/>
                </a:lnTo>
                <a:lnTo>
                  <a:pt x="1570" y="934"/>
                </a:lnTo>
                <a:lnTo>
                  <a:pt x="1522" y="925"/>
                </a:lnTo>
                <a:lnTo>
                  <a:pt x="1474" y="912"/>
                </a:lnTo>
                <a:lnTo>
                  <a:pt x="1428" y="895"/>
                </a:lnTo>
                <a:lnTo>
                  <a:pt x="1384" y="872"/>
                </a:lnTo>
                <a:lnTo>
                  <a:pt x="1340" y="846"/>
                </a:lnTo>
                <a:lnTo>
                  <a:pt x="1299" y="816"/>
                </a:lnTo>
                <a:lnTo>
                  <a:pt x="1261" y="780"/>
                </a:lnTo>
                <a:lnTo>
                  <a:pt x="862" y="380"/>
                </a:lnTo>
                <a:lnTo>
                  <a:pt x="814" y="335"/>
                </a:lnTo>
                <a:lnTo>
                  <a:pt x="760" y="292"/>
                </a:lnTo>
                <a:lnTo>
                  <a:pt x="701" y="251"/>
                </a:lnTo>
                <a:lnTo>
                  <a:pt x="638" y="211"/>
                </a:lnTo>
                <a:lnTo>
                  <a:pt x="572" y="174"/>
                </a:lnTo>
                <a:lnTo>
                  <a:pt x="502" y="140"/>
                </a:lnTo>
                <a:lnTo>
                  <a:pt x="431" y="108"/>
                </a:lnTo>
                <a:lnTo>
                  <a:pt x="358" y="81"/>
                </a:lnTo>
                <a:lnTo>
                  <a:pt x="285" y="57"/>
                </a:lnTo>
                <a:lnTo>
                  <a:pt x="211" y="35"/>
                </a:lnTo>
                <a:lnTo>
                  <a:pt x="139" y="19"/>
                </a:lnTo>
                <a:lnTo>
                  <a:pt x="68" y="7"/>
                </a:lnTo>
                <a:lnTo>
                  <a:pt x="0" y="0"/>
                </a:lnTo>
                <a:close/>
              </a:path>
            </a:pathLst>
          </a:custGeom>
          <a:solidFill>
            <a:schemeClr val="accent1">
              <a:lumMod val="20000"/>
              <a:lumOff val="80000"/>
            </a:schemeClr>
          </a:solidFill>
          <a:ln w="0">
            <a:solidFill>
              <a:schemeClr val="accent1">
                <a:lumMod val="20000"/>
                <a:lumOff val="80000"/>
              </a:schemeClr>
            </a:solidFill>
            <a:prstDash val="solid"/>
            <a:round/>
            <a:headEnd/>
            <a:tailEnd/>
          </a:ln>
        </xdr:spPr>
      </xdr:sp>
    </xdr:grpSp>
    <xdr:clientData fPrintsWithSheet="0"/>
  </xdr:twoCellAnchor>
  <xdr:twoCellAnchor editAs="oneCell">
    <xdr:from>
      <xdr:col>4</xdr:col>
      <xdr:colOff>123824</xdr:colOff>
      <xdr:row>2</xdr:row>
      <xdr:rowOff>163512</xdr:rowOff>
    </xdr:from>
    <xdr:to>
      <xdr:col>12</xdr:col>
      <xdr:colOff>19049</xdr:colOff>
      <xdr:row>6</xdr:row>
      <xdr:rowOff>206375</xdr:rowOff>
    </xdr:to>
    <xdr:graphicFrame macro="">
      <xdr:nvGraphicFramePr>
        <xdr:cNvPr id="2" name="참석 확정 차트" descr="Clustered bar chart showing number and classification of guests attending weddi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4</xdr:col>
      <xdr:colOff>104774</xdr:colOff>
      <xdr:row>7</xdr:row>
      <xdr:rowOff>161923</xdr:rowOff>
    </xdr:from>
    <xdr:to>
      <xdr:col>12</xdr:col>
      <xdr:colOff>47625</xdr:colOff>
      <xdr:row>11</xdr:row>
      <xdr:rowOff>266700</xdr:rowOff>
    </xdr:to>
    <xdr:graphicFrame macro="">
      <xdr:nvGraphicFramePr>
        <xdr:cNvPr id="38" name="불참 확정 차트" descr="Clustered bar chart showing number and classification of guests not attending wedding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초대표" displayName="초대표" ref="D3:O15" totalsRowCount="1" headerRowDxfId="26" dataDxfId="25" totalsRowDxfId="24">
  <autoFilter ref="D3:O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하객 이름" totalsRowLabel="합계:" dataDxfId="23" totalsRowDxfId="22"/>
    <tableColumn id="2" xr3:uid="{00000000-0010-0000-0000-000002000000}" name="발송 여부" totalsRowFunction="custom" dataDxfId="21" totalsRowDxfId="20">
      <totalsRowFormula>COUNTIF('참석 회신 여부 추적 표'!$E$4:$E$14,"예")</totalsRowFormula>
    </tableColumn>
    <tableColumn id="3" xr3:uid="{00000000-0010-0000-0000-000003000000}" name="참석 회신 여부" totalsRowFunction="custom" dataDxfId="19" totalsRowDxfId="18">
      <totalsRowFormula>COUNTA('참석 회신 여부 추적 표'!$F$4:$F$14)</totalsRowFormula>
    </tableColumn>
    <tableColumn id="4" xr3:uid="{00000000-0010-0000-0000-000004000000}" name="파티" totalsRowFunction="sum" dataDxfId="17" totalsRowDxfId="16"/>
    <tableColumn id="5" xr3:uid="{00000000-0010-0000-0000-000005000000}" name="게스트" dataDxfId="15" totalsRowDxfId="14"/>
    <tableColumn id="6" xr3:uid="{00000000-0010-0000-0000-000006000000}" name="관계" dataDxfId="13" totalsRowDxfId="12"/>
    <tableColumn id="7" xr3:uid="{00000000-0010-0000-0000-000007000000}" name="주소" dataDxfId="11" totalsRowDxfId="10"/>
    <tableColumn id="8" xr3:uid="{00000000-0010-0000-0000-000008000000}" name="도시" dataDxfId="9" totalsRowDxfId="8"/>
    <tableColumn id="9" xr3:uid="{00000000-0010-0000-0000-000009000000}" name="시/도" dataDxfId="7" totalsRowDxfId="6"/>
    <tableColumn id="10" xr3:uid="{00000000-0010-0000-0000-00000A000000}" name="우편" dataDxfId="5" totalsRowDxfId="4"/>
    <tableColumn id="11" xr3:uid="{00000000-0010-0000-0000-00000B000000}" name="전화 번호" dataDxfId="3" totalsRowDxfId="2"/>
    <tableColumn id="12" xr3:uid="{00000000-0010-0000-0000-00000C000000}" name="전자 메일 주소" dataDxfId="1" totalsRowDxfId="0"/>
  </tableColumns>
  <tableStyleInfo name="Wedding Invite Tracker" showFirstColumn="0" showLastColumn="0" showRowStripes="1" showColumnStripes="0"/>
  <extLst>
    <ext xmlns:x14="http://schemas.microsoft.com/office/spreadsheetml/2009/9/main" uri="{504A1905-F514-4f6f-8877-14C23A59335A}">
      <x14:table altTextSummary="이 표에서 하객 이름, 동반인 포함 하객 수, 관계, 연락처 세부 정보를 입력하고 발송 여부, 참석 회신 여부, 하객 유형을 선택합니다."/>
    </ext>
  </extLst>
</table>
</file>

<file path=xl/theme/theme1.xml><?xml version="1.0" encoding="utf-8"?>
<a:theme xmlns:a="http://schemas.openxmlformats.org/drawingml/2006/main" name="Office Theme">
  <a:themeElements>
    <a:clrScheme name="Wedding Invite Tracker">
      <a:dk1>
        <a:sysClr val="windowText" lastClr="000000"/>
      </a:dk1>
      <a:lt1>
        <a:sysClr val="window" lastClr="FFFFFF"/>
      </a:lt1>
      <a:dk2>
        <a:srgbClr val="3B3B3B"/>
      </a:dk2>
      <a:lt2>
        <a:srgbClr val="C0C0C0"/>
      </a:lt2>
      <a:accent1>
        <a:srgbClr val="FFCA08"/>
      </a:accent1>
      <a:accent2>
        <a:srgbClr val="E6C0AF"/>
      </a:accent2>
      <a:accent3>
        <a:srgbClr val="E68153"/>
      </a:accent3>
      <a:accent4>
        <a:srgbClr val="FF5130"/>
      </a:accent4>
      <a:accent5>
        <a:srgbClr val="9A5130"/>
      </a:accent5>
      <a:accent6>
        <a:srgbClr val="593436"/>
      </a:accent6>
      <a:hlink>
        <a:srgbClr val="2998E3"/>
      </a:hlink>
      <a:folHlink>
        <a:srgbClr val="C2E6AE"/>
      </a:folHlink>
    </a:clrScheme>
    <a:fontScheme name="Wedding Invitation">
      <a:majorFont>
        <a:latin typeface="Arial"/>
        <a:ea typeface=""/>
        <a:cs typeface=""/>
      </a:majorFont>
      <a:minorFont>
        <a:latin typeface="Century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  <pageSetUpPr autoPageBreaks="0" fitToPage="1"/>
  </sheetPr>
  <dimension ref="A1:O15"/>
  <sheetViews>
    <sheetView showGridLines="0" tabSelected="1" zoomScaleNormal="100" workbookViewId="0"/>
  </sheetViews>
  <sheetFormatPr defaultColWidth="9.25" defaultRowHeight="30.75" customHeight="1"/>
  <cols>
    <col min="1" max="1" width="1.625" style="15" customWidth="1"/>
    <col min="2" max="2" width="32" style="2" customWidth="1"/>
    <col min="3" max="3" width="1.625" style="17" customWidth="1"/>
    <col min="4" max="4" width="15.75" style="19" customWidth="1"/>
    <col min="5" max="5" width="9" style="18" customWidth="1"/>
    <col min="6" max="6" width="14.375" style="18" customWidth="1"/>
    <col min="7" max="7" width="8.625" style="18" customWidth="1"/>
    <col min="8" max="8" width="14.25" style="18" customWidth="1"/>
    <col min="9" max="9" width="13.875" style="18" customWidth="1"/>
    <col min="10" max="10" width="30.625" style="19" customWidth="1"/>
    <col min="11" max="11" width="13.875" style="19" customWidth="1"/>
    <col min="12" max="12" width="9" style="19" customWidth="1"/>
    <col min="13" max="13" width="7.75" style="19" customWidth="1"/>
    <col min="14" max="14" width="16.25" style="32" customWidth="1"/>
    <col min="15" max="15" width="24.625" style="19" customWidth="1"/>
    <col min="16" max="16384" width="9.25" style="19"/>
  </cols>
  <sheetData>
    <row r="1" spans="2:15" ht="51" customHeight="1">
      <c r="B1" s="16"/>
      <c r="D1" s="34"/>
      <c r="E1" s="34"/>
      <c r="F1" s="35" t="s">
        <v>21</v>
      </c>
      <c r="G1" s="35"/>
      <c r="H1" s="35"/>
      <c r="N1" s="20"/>
    </row>
    <row r="2" spans="2:15" ht="51" customHeight="1" thickBot="1">
      <c r="B2" s="5" t="s">
        <v>0</v>
      </c>
      <c r="D2" s="36" t="s">
        <v>5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ht="30.75" customHeight="1" thickTop="1">
      <c r="B3" s="33">
        <f ca="1">TODAY()+283</f>
        <v>43640</v>
      </c>
      <c r="D3" s="21" t="s">
        <v>6</v>
      </c>
      <c r="E3" s="21" t="s">
        <v>19</v>
      </c>
      <c r="F3" s="21" t="s">
        <v>22</v>
      </c>
      <c r="G3" s="21" t="s">
        <v>24</v>
      </c>
      <c r="H3" s="21" t="s">
        <v>25</v>
      </c>
      <c r="I3" s="21" t="s">
        <v>29</v>
      </c>
      <c r="J3" s="21" t="s">
        <v>32</v>
      </c>
      <c r="K3" s="21" t="s">
        <v>33</v>
      </c>
      <c r="L3" s="21" t="s">
        <v>34</v>
      </c>
      <c r="M3" s="21" t="s">
        <v>35</v>
      </c>
      <c r="N3" s="22" t="s">
        <v>36</v>
      </c>
      <c r="O3" s="21" t="s">
        <v>37</v>
      </c>
    </row>
    <row r="4" spans="2:15" ht="30.75" customHeight="1" thickBot="1">
      <c r="B4" s="5" t="s">
        <v>1</v>
      </c>
      <c r="D4" s="23" t="s">
        <v>7</v>
      </c>
      <c r="E4" s="24" t="s">
        <v>20</v>
      </c>
      <c r="F4" s="24" t="s">
        <v>20</v>
      </c>
      <c r="G4" s="24">
        <v>1</v>
      </c>
      <c r="H4" s="24" t="s">
        <v>26</v>
      </c>
      <c r="I4" s="24" t="s">
        <v>30</v>
      </c>
      <c r="J4" s="23" t="s">
        <v>32</v>
      </c>
      <c r="K4" s="23" t="s">
        <v>33</v>
      </c>
      <c r="L4" s="23" t="s">
        <v>34</v>
      </c>
      <c r="M4" s="25" t="s">
        <v>35</v>
      </c>
      <c r="N4" s="26" t="s">
        <v>36</v>
      </c>
      <c r="O4" s="19" t="s">
        <v>38</v>
      </c>
    </row>
    <row r="5" spans="2:15" ht="30.75" customHeight="1" thickTop="1">
      <c r="B5" s="27">
        <f ca="1">남은일수</f>
        <v>283</v>
      </c>
      <c r="D5" s="23" t="s">
        <v>8</v>
      </c>
      <c r="E5" s="24" t="s">
        <v>20</v>
      </c>
      <c r="F5" s="24" t="s">
        <v>23</v>
      </c>
      <c r="G5" s="24">
        <v>3</v>
      </c>
      <c r="H5" s="24" t="s">
        <v>26</v>
      </c>
      <c r="I5" s="24" t="s">
        <v>31</v>
      </c>
      <c r="J5" s="23" t="s">
        <v>32</v>
      </c>
      <c r="K5" s="23" t="s">
        <v>33</v>
      </c>
      <c r="L5" s="23" t="s">
        <v>34</v>
      </c>
      <c r="M5" s="25" t="s">
        <v>35</v>
      </c>
      <c r="N5" s="26" t="s">
        <v>36</v>
      </c>
      <c r="O5" s="19" t="s">
        <v>38</v>
      </c>
    </row>
    <row r="6" spans="2:15" ht="30.75" customHeight="1" thickBot="1">
      <c r="B6" s="5" t="s">
        <v>2</v>
      </c>
      <c r="D6" s="23" t="s">
        <v>9</v>
      </c>
      <c r="E6" s="24" t="s">
        <v>20</v>
      </c>
      <c r="F6" s="24" t="s">
        <v>20</v>
      </c>
      <c r="G6" s="24">
        <v>1</v>
      </c>
      <c r="H6" s="24" t="s">
        <v>27</v>
      </c>
      <c r="I6" s="24" t="s">
        <v>31</v>
      </c>
      <c r="J6" s="23" t="s">
        <v>32</v>
      </c>
      <c r="K6" s="23" t="s">
        <v>33</v>
      </c>
      <c r="L6" s="23" t="s">
        <v>34</v>
      </c>
      <c r="M6" s="25" t="s">
        <v>35</v>
      </c>
      <c r="N6" s="26" t="s">
        <v>36</v>
      </c>
      <c r="O6" s="19" t="s">
        <v>38</v>
      </c>
    </row>
    <row r="7" spans="2:15" ht="30.75" customHeight="1" thickTop="1">
      <c r="B7" s="10">
        <f>참석소계</f>
        <v>12</v>
      </c>
      <c r="D7" s="23" t="s">
        <v>10</v>
      </c>
      <c r="E7" s="24" t="s">
        <v>20</v>
      </c>
      <c r="F7" s="24" t="s">
        <v>23</v>
      </c>
      <c r="G7" s="24">
        <v>2</v>
      </c>
      <c r="H7" s="24" t="s">
        <v>28</v>
      </c>
      <c r="I7" s="24" t="s">
        <v>31</v>
      </c>
      <c r="J7" s="23" t="s">
        <v>32</v>
      </c>
      <c r="K7" s="23" t="s">
        <v>33</v>
      </c>
      <c r="L7" s="23" t="s">
        <v>34</v>
      </c>
      <c r="M7" s="25" t="s">
        <v>35</v>
      </c>
      <c r="N7" s="26" t="s">
        <v>36</v>
      </c>
      <c r="O7" s="19" t="s">
        <v>38</v>
      </c>
    </row>
    <row r="8" spans="2:15" ht="30.75" customHeight="1" thickBot="1">
      <c r="B8" s="5" t="s">
        <v>3</v>
      </c>
      <c r="D8" s="23" t="s">
        <v>11</v>
      </c>
      <c r="E8" s="24" t="s">
        <v>20</v>
      </c>
      <c r="F8" s="24" t="s">
        <v>20</v>
      </c>
      <c r="G8" s="24">
        <v>2</v>
      </c>
      <c r="H8" s="24" t="s">
        <v>28</v>
      </c>
      <c r="I8" s="24" t="s">
        <v>31</v>
      </c>
      <c r="J8" s="23" t="s">
        <v>32</v>
      </c>
      <c r="K8" s="23" t="s">
        <v>33</v>
      </c>
      <c r="L8" s="23" t="s">
        <v>34</v>
      </c>
      <c r="M8" s="25" t="s">
        <v>35</v>
      </c>
      <c r="N8" s="26" t="s">
        <v>36</v>
      </c>
      <c r="O8" s="19" t="s">
        <v>38</v>
      </c>
    </row>
    <row r="9" spans="2:15" ht="30.75" customHeight="1" thickTop="1">
      <c r="B9" s="10">
        <f>불참소계</f>
        <v>6</v>
      </c>
      <c r="D9" s="23" t="s">
        <v>12</v>
      </c>
      <c r="E9" s="24" t="s">
        <v>20</v>
      </c>
      <c r="F9" s="24" t="s">
        <v>4</v>
      </c>
      <c r="G9" s="24"/>
      <c r="H9" s="24" t="s">
        <v>27</v>
      </c>
      <c r="I9" s="24" t="s">
        <v>31</v>
      </c>
      <c r="J9" s="23" t="s">
        <v>32</v>
      </c>
      <c r="K9" s="23" t="s">
        <v>33</v>
      </c>
      <c r="L9" s="23" t="s">
        <v>34</v>
      </c>
      <c r="M9" s="25" t="s">
        <v>35</v>
      </c>
      <c r="N9" s="26" t="s">
        <v>36</v>
      </c>
      <c r="O9" s="19" t="s">
        <v>38</v>
      </c>
    </row>
    <row r="10" spans="2:15" ht="30.75" customHeight="1" thickBot="1">
      <c r="B10" s="5" t="s">
        <v>4</v>
      </c>
      <c r="D10" s="23" t="s">
        <v>13</v>
      </c>
      <c r="E10" s="24" t="s">
        <v>20</v>
      </c>
      <c r="F10" s="24" t="s">
        <v>20</v>
      </c>
      <c r="G10" s="24">
        <v>2</v>
      </c>
      <c r="H10" s="24" t="s">
        <v>28</v>
      </c>
      <c r="I10" s="24" t="s">
        <v>31</v>
      </c>
      <c r="J10" s="23" t="s">
        <v>32</v>
      </c>
      <c r="K10" s="23" t="s">
        <v>33</v>
      </c>
      <c r="L10" s="23" t="s">
        <v>34</v>
      </c>
      <c r="M10" s="25" t="s">
        <v>35</v>
      </c>
      <c r="N10" s="26" t="s">
        <v>36</v>
      </c>
      <c r="O10" s="19" t="s">
        <v>38</v>
      </c>
    </row>
    <row r="11" spans="2:15" ht="30.75" customHeight="1" thickTop="1">
      <c r="B11" s="10">
        <f>미정</f>
        <v>1</v>
      </c>
      <c r="D11" s="23" t="s">
        <v>14</v>
      </c>
      <c r="E11" s="24" t="s">
        <v>20</v>
      </c>
      <c r="F11" s="24" t="s">
        <v>23</v>
      </c>
      <c r="G11" s="24">
        <v>1</v>
      </c>
      <c r="H11" s="24" t="s">
        <v>27</v>
      </c>
      <c r="I11" s="24" t="s">
        <v>31</v>
      </c>
      <c r="J11" s="23" t="s">
        <v>32</v>
      </c>
      <c r="K11" s="23" t="s">
        <v>33</v>
      </c>
      <c r="L11" s="23" t="s">
        <v>34</v>
      </c>
      <c r="M11" s="25" t="s">
        <v>35</v>
      </c>
      <c r="N11" s="26" t="s">
        <v>36</v>
      </c>
      <c r="O11" s="19" t="s">
        <v>38</v>
      </c>
    </row>
    <row r="12" spans="2:15" ht="30.75" customHeight="1">
      <c r="D12" s="23" t="s">
        <v>15</v>
      </c>
      <c r="E12" s="24" t="s">
        <v>20</v>
      </c>
      <c r="F12" s="24" t="s">
        <v>20</v>
      </c>
      <c r="G12" s="24">
        <v>4</v>
      </c>
      <c r="H12" s="24" t="s">
        <v>26</v>
      </c>
      <c r="I12" s="24" t="s">
        <v>31</v>
      </c>
      <c r="J12" s="23" t="s">
        <v>32</v>
      </c>
      <c r="K12" s="23" t="s">
        <v>33</v>
      </c>
      <c r="L12" s="23" t="s">
        <v>34</v>
      </c>
      <c r="M12" s="25" t="s">
        <v>35</v>
      </c>
      <c r="N12" s="26" t="s">
        <v>36</v>
      </c>
      <c r="O12" s="19" t="s">
        <v>38</v>
      </c>
    </row>
    <row r="13" spans="2:15" ht="30.75" customHeight="1">
      <c r="D13" s="23" t="s">
        <v>16</v>
      </c>
      <c r="E13" s="24" t="s">
        <v>20</v>
      </c>
      <c r="F13" s="24" t="s">
        <v>20</v>
      </c>
      <c r="G13" s="24">
        <v>2</v>
      </c>
      <c r="H13" s="24" t="s">
        <v>26</v>
      </c>
      <c r="I13" s="24" t="s">
        <v>31</v>
      </c>
      <c r="J13" s="23" t="s">
        <v>32</v>
      </c>
      <c r="K13" s="23" t="s">
        <v>33</v>
      </c>
      <c r="L13" s="23" t="s">
        <v>34</v>
      </c>
      <c r="M13" s="25" t="s">
        <v>35</v>
      </c>
      <c r="N13" s="26" t="s">
        <v>36</v>
      </c>
      <c r="O13" s="19" t="s">
        <v>38</v>
      </c>
    </row>
    <row r="14" spans="2:15" ht="30.75" customHeight="1">
      <c r="D14" s="23" t="s">
        <v>17</v>
      </c>
      <c r="E14" s="24" t="s">
        <v>20</v>
      </c>
      <c r="F14" s="24"/>
      <c r="G14" s="24"/>
      <c r="H14" s="24" t="s">
        <v>28</v>
      </c>
      <c r="I14" s="24" t="s">
        <v>30</v>
      </c>
      <c r="J14" s="23" t="s">
        <v>32</v>
      </c>
      <c r="K14" s="23" t="s">
        <v>33</v>
      </c>
      <c r="L14" s="23" t="s">
        <v>34</v>
      </c>
      <c r="M14" s="25" t="s">
        <v>35</v>
      </c>
      <c r="N14" s="26" t="s">
        <v>36</v>
      </c>
      <c r="O14" s="19" t="s">
        <v>38</v>
      </c>
    </row>
    <row r="15" spans="2:15" ht="30.75" customHeight="1">
      <c r="D15" s="28" t="s">
        <v>18</v>
      </c>
      <c r="E15" s="29">
        <f>COUNTIF('참석 회신 여부 추적 표'!$E$4:$E$14,"예")</f>
        <v>11</v>
      </c>
      <c r="F15" s="29">
        <f>COUNTA('참석 회신 여부 추적 표'!$F$4:$F$14)</f>
        <v>10</v>
      </c>
      <c r="G15" s="29">
        <f>SUBTOTAL(109,초대표[파티])</f>
        <v>18</v>
      </c>
      <c r="H15" s="29"/>
      <c r="I15" s="29"/>
      <c r="J15" s="28"/>
      <c r="K15" s="28"/>
      <c r="L15" s="28"/>
      <c r="M15" s="28"/>
      <c r="N15" s="30"/>
      <c r="O15" s="31"/>
    </row>
  </sheetData>
  <mergeCells count="3">
    <mergeCell ref="D1:E1"/>
    <mergeCell ref="F1:H1"/>
    <mergeCell ref="D2:O2"/>
  </mergeCells>
  <phoneticPr fontId="3" type="noConversion"/>
  <conditionalFormatting sqref="D4:O14">
    <cfRule type="expression" dxfId="27" priority="1">
      <formula>($E4="예")*($F4="")</formula>
    </cfRule>
  </conditionalFormatting>
  <dataValidations count="29">
    <dataValidation type="date" operator="greaterThanOrEqual" allowBlank="1" showInputMessage="1" showErrorMessage="1" prompt="이 셀에 결혼식 날짜를 입력합니다. 셀 B5에 남은 일 수가 자동으로 업데이트됩니다." sqref="B3" xr:uid="{00000000-0002-0000-0000-000000000000}">
      <formula1>TODAY()</formula1>
    </dataValidation>
    <dataValidation allowBlank="1" showInputMessage="1" showErrorMessage="1" prompt="이 통합 문서에서 결혼식 초대 추적 표를 작성합니다. 이 워크시트의 초대 표에 세부 정보를 입력합니다. 셀 B1에는 팁이 표시됩니다. 참석 회신 여부 요약 워크시트로 이동하려면 셀 F1을 선택합니다." sqref="A1" xr:uid="{00000000-0002-0000-0000-000001000000}"/>
    <dataValidation allowBlank="1" showInputMessage="1" showErrorMessage="1" prompt="아래 셀에 결혼식 날짜를 입력합니다." sqref="B2" xr:uid="{00000000-0002-0000-0000-000002000000}"/>
    <dataValidation allowBlank="1" showInputMessage="1" showErrorMessage="1" prompt="이 셀에 남은 일 수가 자동으로 업데이트되고 셀 B7에 참석 하객 수가 자동으로 업데이트됩니다." sqref="B5" xr:uid="{00000000-0002-0000-0000-000003000000}"/>
    <dataValidation allowBlank="1" showInputMessage="1" showErrorMessage="1" prompt="이 셀에 참석 하객 수가 자동으로 업데이트되고 셀 B9에 불참 하객 수가 자동으로 업데이트됩니다." sqref="B7" xr:uid="{00000000-0002-0000-0000-000004000000}"/>
    <dataValidation allowBlank="1" showInputMessage="1" showErrorMessage="1" prompt="이 셀에 불참 하객 수가 자동으로 업데이트되고 셀 B11에 미정 하객 수가 자동으로 업데이트됩니다." sqref="B9" xr:uid="{00000000-0002-0000-0000-000005000000}"/>
    <dataValidation allowBlank="1" showInputMessage="1" showErrorMessage="1" prompt="이 셀에 미정 하객 수가 자동으로 업데이트됩니다." sqref="B11" xr:uid="{00000000-0002-0000-0000-000006000000}"/>
    <dataValidation allowBlank="1" showInputMessage="1" showErrorMessage="1" prompt="이 셀에는 참석 회신 여부 요약으로 연결되는 탐색 링크가 표시됩니다." sqref="F1" xr:uid="{00000000-0002-0000-0000-000007000000}"/>
    <dataValidation allowBlank="1" showInputMessage="1" showErrorMessage="1" prompt="이 셀에는 워크시트의 제목이 표시됩니다. 아래 표에 세부 정보를 입력합니다." sqref="D2:O2" xr:uid="{00000000-0002-0000-0000-000008000000}"/>
    <dataValidation allowBlank="1" showInputMessage="1" showErrorMessage="1" prompt="이 열의 이 머리글 아래에 하객 이름을 입력합니다." sqref="D3" xr:uid="{00000000-0002-0000-0000-000009000000}"/>
    <dataValidation allowBlank="1" showInputMessage="1" showErrorMessage="1" prompt="이 열의 이 머리글 아래에서 예 또는 아니요를 선택하여 초대장 발송 여부를 표시합니다. ALT+아래쪽 화살표를 눌러 옵션을 표시하고 ENTER 키를 눌러 항목을 선택합니다." sqref="E3" xr:uid="{00000000-0002-0000-0000-00000A000000}"/>
    <dataValidation allowBlank="1" showInputMessage="1" showErrorMessage="1" prompt="이 열의 이 머리글 아래에서 참석 회신 여부를 선택합니다. ALT+아래쪽 화살표를 눌러 옵션을 표시하고 아래쪽 화살표+ENTER를 눌러 항목을 선택합니다." sqref="F3" xr:uid="{00000000-0002-0000-0000-00000B000000}"/>
    <dataValidation allowBlank="1" showInputMessage="1" showErrorMessage="1" prompt="이 열의 이 머리글 아래에서 하객을 선택합니다. ALT+아래쪽 화살표를 눌러 옵션을 표시하고 아래쪽 화살표+ENTER를 눌러 항목을 선택합니다." sqref="H3" xr:uid="{00000000-0002-0000-0000-00000C000000}"/>
    <dataValidation allowBlank="1" showInputMessage="1" showErrorMessage="1" prompt="이 열의 이 머리글 아래에 동반인 포함 하객 수를 입력합니다." sqref="G3" xr:uid="{00000000-0002-0000-0000-00000D000000}"/>
    <dataValidation allowBlank="1" showInputMessage="1" showErrorMessage="1" prompt="이 열의 이 머리글 아래에 관계를 입력합니다." sqref="I3" xr:uid="{00000000-0002-0000-0000-00000E000000}"/>
    <dataValidation allowBlank="1" showInputMessage="1" showErrorMessage="1" prompt="이 열의 이 머리글 아래에 주소를 입력합니다." sqref="J3" xr:uid="{00000000-0002-0000-0000-00000F000000}"/>
    <dataValidation allowBlank="1" showInputMessage="1" showErrorMessage="1" prompt="이 열의 이 머리글 아래에 도시를 입력합니다." sqref="K3" xr:uid="{00000000-0002-0000-0000-000010000000}"/>
    <dataValidation allowBlank="1" showInputMessage="1" showErrorMessage="1" prompt="이 열의 이 머리글 아래에 시/도를 입력합니다." sqref="L3" xr:uid="{00000000-0002-0000-0000-000011000000}"/>
    <dataValidation allowBlank="1" showInputMessage="1" showErrorMessage="1" prompt="이 열의 이 머리글 아래에 우편 번호를 입력합니다." sqref="M3" xr:uid="{00000000-0002-0000-0000-000012000000}"/>
    <dataValidation allowBlank="1" showInputMessage="1" showErrorMessage="1" prompt="이 열의 이 머리글 아래에 전화 번호를 입력합니다." sqref="N3" xr:uid="{00000000-0002-0000-0000-000013000000}"/>
    <dataValidation allowBlank="1" showInputMessage="1" showErrorMessage="1" prompt="이 열의 이 머리글 아래에 전자 메일 주소를 입력합니다." sqref="O3" xr:uid="{00000000-0002-0000-0000-000014000000}"/>
    <dataValidation allowBlank="1" showInputMessage="1" showErrorMessage="1" prompt="셀 B3에 결혼식 날짜를 입력합니다. 셀 B4:B11에 남은 일 수, 참석 하객 수, 불참 하객 수, 미정 하객 수가 자동으로 업데이트됩니다," sqref="B1" xr:uid="{00000000-0002-0000-0000-000015000000}"/>
    <dataValidation allowBlank="1" showInputMessage="1" showErrorMessage="1" prompt="아래 셀에 남은 일 수가 자동으로 업데이트됩니다." sqref="B4" xr:uid="{00000000-0002-0000-0000-000016000000}"/>
    <dataValidation allowBlank="1" showInputMessage="1" showErrorMessage="1" prompt="아래 셀에 불참 하객 수가 자동으로 업데이트됩니다." sqref="B8" xr:uid="{00000000-0002-0000-0000-000017000000}"/>
    <dataValidation allowBlank="1" showInputMessage="1" showErrorMessage="1" prompt="아래 셀에 미정 하객 수가 자동으로 업데이트됩니다." sqref="B10" xr:uid="{00000000-0002-0000-0000-000018000000}"/>
    <dataValidation allowBlank="1" showInputMessage="1" showErrorMessage="1" prompt="아래 셀에 참석 하객 수가 자동으로 업데이트됩니다." sqref="B6" xr:uid="{00000000-0002-0000-0000-000019000000}"/>
    <dataValidation type="list" errorStyle="warning" allowBlank="1" showInputMessage="1" showErrorMessage="1" error="목록에서 예 또는 아니요를 선택합니다. 취소를 선택하고 Alt+아래쪽 화살표를 눌러 옵션을 표시한 다음, 아래쪽 화살표+Enter를 눌러 항목을 선택합니다." sqref="E4:E14" xr:uid="{00000000-0002-0000-0000-00001A000000}">
      <formula1>"예,아니요"</formula1>
    </dataValidation>
    <dataValidation type="list" errorStyle="warning" allowBlank="1" showInputMessage="1" showErrorMessage="1" error="목록에서 옵션을 선택합니다. 취소를 선택하고 ALT+아래쪽 화살표를 눌러 옵션을 표시한 다음 아래쪽 화살표+Enter를 눌러 항목을 선택합니다." sqref="F4:F14" xr:uid="{00000000-0002-0000-0000-00001B000000}">
      <formula1>"예,아니요,미정"</formula1>
    </dataValidation>
    <dataValidation type="list" errorStyle="warning" allowBlank="1" showInputMessage="1" showErrorMessage="1" error="목록에서 하객을 선택합니다. 취소를 선택하고 ALT+아래쪽 화살표를 눌러 옵션을 표시한 다음 아래쪽 화살표+Enter를 눌러 항목을 선택합니다." sqref="H4:H14" xr:uid="{00000000-0002-0000-0000-00001C000000}">
      <formula1>"배우자 1,배우자 2,기타"</formula1>
    </dataValidation>
  </dataValidations>
  <hyperlinks>
    <hyperlink ref="F1:H1" location="'참석 회신 여부 요약'!A1" tooltip="Select to navigate to RSVP Summary worksheet" display="RSVP SUMMARY" xr:uid="{00000000-0004-0000-0000-000000000000}"/>
  </hyperlinks>
  <printOptions horizontalCentered="1"/>
  <pageMargins left="0.25" right="0.25" top="1" bottom="0.75" header="0.3" footer="0.3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 tint="0.79998168889431442"/>
    <pageSetUpPr autoPageBreaks="0" fitToPage="1"/>
  </sheetPr>
  <dimension ref="A1:P15"/>
  <sheetViews>
    <sheetView showGridLines="0" zoomScaleNormal="100" workbookViewId="0"/>
  </sheetViews>
  <sheetFormatPr defaultColWidth="9.25" defaultRowHeight="30.75" customHeight="1"/>
  <cols>
    <col min="1" max="1" width="1.625" style="1" customWidth="1"/>
    <col min="2" max="2" width="32" style="2" customWidth="1"/>
    <col min="3" max="3" width="1.625" style="3" customWidth="1"/>
    <col min="4" max="4" width="20.625" style="4" customWidth="1"/>
    <col min="5" max="5" width="9" style="4" customWidth="1"/>
    <col min="6" max="12" width="7.25" style="4" customWidth="1"/>
    <col min="13" max="14" width="2.625" style="4" customWidth="1"/>
    <col min="15" max="15" width="40.75" style="4" customWidth="1"/>
    <col min="16" max="16" width="2.625" style="4" customWidth="1"/>
    <col min="17" max="16384" width="9.25" style="4"/>
  </cols>
  <sheetData>
    <row r="1" spans="2:16" ht="51" customHeight="1">
      <c r="D1" s="37" t="s">
        <v>39</v>
      </c>
      <c r="E1" s="37"/>
      <c r="F1" s="34"/>
      <c r="G1" s="34"/>
      <c r="H1" s="34"/>
      <c r="I1" s="34"/>
    </row>
    <row r="2" spans="2:16" ht="51" customHeight="1" thickBot="1">
      <c r="B2" s="5" t="s">
        <v>0</v>
      </c>
      <c r="D2" s="38" t="s">
        <v>21</v>
      </c>
      <c r="E2" s="38"/>
      <c r="F2" s="38"/>
      <c r="G2" s="38"/>
      <c r="H2" s="38"/>
      <c r="I2" s="38"/>
      <c r="J2" s="38"/>
      <c r="K2" s="38"/>
      <c r="L2" s="38"/>
      <c r="N2" s="6"/>
      <c r="O2" s="7" t="s">
        <v>42</v>
      </c>
      <c r="P2" s="6"/>
    </row>
    <row r="3" spans="2:16" ht="30.75" customHeight="1" thickTop="1">
      <c r="B3" s="33">
        <f ca="1">결혼식날짜</f>
        <v>43640</v>
      </c>
      <c r="D3" s="45" t="s">
        <v>20</v>
      </c>
      <c r="E3" s="47" t="s">
        <v>40</v>
      </c>
      <c r="F3" s="8"/>
      <c r="G3" s="8"/>
      <c r="H3" s="8"/>
      <c r="I3" s="8"/>
      <c r="J3" s="8"/>
      <c r="K3" s="8"/>
      <c r="L3" s="8"/>
      <c r="M3" s="8"/>
      <c r="N3" s="6"/>
      <c r="O3" s="9"/>
      <c r="P3" s="6"/>
    </row>
    <row r="4" spans="2:16" ht="30.75" customHeight="1" thickBot="1">
      <c r="B4" s="5" t="s">
        <v>1</v>
      </c>
      <c r="D4" s="43"/>
      <c r="E4" s="40"/>
      <c r="F4" s="4" t="s">
        <v>27</v>
      </c>
      <c r="G4" s="4">
        <f>IFERROR(SUMIFS(초대표[파티],초대표[게스트],"=기타",초대표[참석 회신 여부],"예"),0)</f>
        <v>1</v>
      </c>
      <c r="H4" s="4">
        <f>초대표[[#Totals],[발송 여부]]</f>
        <v>11</v>
      </c>
      <c r="N4" s="6"/>
      <c r="O4" s="9"/>
      <c r="P4" s="6"/>
    </row>
    <row r="5" spans="2:16" ht="30.75" customHeight="1" thickTop="1">
      <c r="B5" s="10">
        <f ca="1">남은일수</f>
        <v>283</v>
      </c>
      <c r="D5" s="43"/>
      <c r="E5" s="40"/>
      <c r="F5" s="4" t="s">
        <v>28</v>
      </c>
      <c r="G5" s="4">
        <f>IFERROR(SUMIFS(초대표[파티],초대표[게스트],"=배우자 2",초대표[참석 회신 여부],"예"),0)</f>
        <v>4</v>
      </c>
      <c r="H5" s="4">
        <f>초대표[[#Totals],[발송 여부]]</f>
        <v>11</v>
      </c>
      <c r="N5" s="6"/>
      <c r="O5" s="9"/>
      <c r="P5" s="6"/>
    </row>
    <row r="6" spans="2:16" ht="30.75" customHeight="1" thickBot="1">
      <c r="B6" s="5" t="s">
        <v>2</v>
      </c>
      <c r="D6" s="43"/>
      <c r="E6" s="40"/>
      <c r="F6" s="4" t="s">
        <v>26</v>
      </c>
      <c r="G6" s="4">
        <f>IFERROR(SUMIFS(초대표[파티],초대표[게스트],"=배우자 1",초대표[참석 회신 여부],"예"),0)</f>
        <v>7</v>
      </c>
      <c r="H6" s="4">
        <f>초대표[[#Totals],[발송 여부]]</f>
        <v>11</v>
      </c>
      <c r="N6" s="6"/>
      <c r="O6" s="9"/>
      <c r="P6" s="6"/>
    </row>
    <row r="7" spans="2:16" ht="30.75" customHeight="1" thickTop="1">
      <c r="B7" s="10">
        <f>참석소계</f>
        <v>12</v>
      </c>
      <c r="D7" s="46"/>
      <c r="E7" s="48"/>
      <c r="F7" s="11"/>
      <c r="G7" s="11"/>
      <c r="H7" s="11"/>
      <c r="I7" s="11"/>
      <c r="J7" s="11"/>
      <c r="K7" s="11"/>
      <c r="L7" s="11"/>
      <c r="N7" s="6"/>
      <c r="O7" s="9"/>
      <c r="P7" s="6"/>
    </row>
    <row r="8" spans="2:16" ht="30.75" customHeight="1" thickBot="1">
      <c r="B8" s="5" t="s">
        <v>3</v>
      </c>
      <c r="D8" s="42" t="s">
        <v>23</v>
      </c>
      <c r="E8" s="39" t="s">
        <v>41</v>
      </c>
      <c r="F8" s="12"/>
      <c r="G8" s="12"/>
      <c r="H8" s="12"/>
      <c r="I8" s="12"/>
      <c r="J8" s="12"/>
      <c r="K8" s="12"/>
      <c r="L8" s="12"/>
      <c r="M8" s="12"/>
      <c r="N8" s="6"/>
      <c r="O8" s="9"/>
      <c r="P8" s="6"/>
    </row>
    <row r="9" spans="2:16" ht="30.75" customHeight="1" thickTop="1">
      <c r="B9" s="10">
        <f>불참소계</f>
        <v>6</v>
      </c>
      <c r="D9" s="43"/>
      <c r="E9" s="40"/>
      <c r="F9" s="4" t="s">
        <v>27</v>
      </c>
      <c r="G9" s="4">
        <f>IFERROR(SUMIFS(초대표[파티],초대표[게스트],"=기타",초대표[참석 회신 여부],"아니요"),0)</f>
        <v>1</v>
      </c>
      <c r="H9" s="4">
        <f>초대표[[#Totals],[발송 여부]]</f>
        <v>11</v>
      </c>
      <c r="N9" s="6"/>
      <c r="O9" s="9"/>
      <c r="P9" s="6"/>
    </row>
    <row r="10" spans="2:16" ht="30.75" customHeight="1" thickBot="1">
      <c r="B10" s="5" t="s">
        <v>4</v>
      </c>
      <c r="D10" s="43"/>
      <c r="E10" s="40"/>
      <c r="F10" s="4" t="s">
        <v>28</v>
      </c>
      <c r="G10" s="4">
        <f>IFERROR(SUMIFS(초대표[파티],초대표[게스트],"=배우자 2",초대표[참석 회신 여부],"아니요"),0)</f>
        <v>2</v>
      </c>
      <c r="H10" s="4">
        <f>초대표[[#Totals],[발송 여부]]</f>
        <v>11</v>
      </c>
      <c r="N10" s="6"/>
      <c r="O10" s="9"/>
      <c r="P10" s="6"/>
    </row>
    <row r="11" spans="2:16" ht="30.75" customHeight="1" thickTop="1">
      <c r="B11" s="10">
        <f>미정</f>
        <v>1</v>
      </c>
      <c r="D11" s="43"/>
      <c r="E11" s="40"/>
      <c r="F11" s="4" t="s">
        <v>26</v>
      </c>
      <c r="G11" s="4">
        <f>IFERROR(SUMIFS(초대표[파티],초대표[게스트],"=배우자 1",초대표[참석 회신 여부],"아니요"),0)</f>
        <v>3</v>
      </c>
      <c r="H11" s="4">
        <f>초대표[[#Totals],[발송 여부]]</f>
        <v>11</v>
      </c>
      <c r="N11" s="6"/>
      <c r="O11" s="9"/>
      <c r="P11" s="6"/>
    </row>
    <row r="12" spans="2:16" ht="30.75" customHeight="1" thickBot="1">
      <c r="D12" s="44"/>
      <c r="E12" s="41"/>
      <c r="F12" s="13"/>
      <c r="G12" s="13"/>
      <c r="H12" s="13"/>
      <c r="I12" s="13"/>
      <c r="J12" s="13"/>
      <c r="K12" s="13"/>
      <c r="L12" s="13"/>
      <c r="N12" s="6"/>
      <c r="O12" s="9"/>
      <c r="P12" s="6"/>
    </row>
    <row r="13" spans="2:16" ht="30.75" customHeight="1" thickTop="1">
      <c r="N13" s="6"/>
      <c r="O13" s="9"/>
      <c r="P13" s="6"/>
    </row>
    <row r="14" spans="2:16" ht="30.75" customHeight="1">
      <c r="N14" s="6"/>
      <c r="O14" s="9"/>
      <c r="P14" s="6"/>
    </row>
    <row r="15" spans="2:16" ht="30.75" customHeight="1">
      <c r="N15" s="6"/>
      <c r="O15" s="14"/>
      <c r="P15" s="6"/>
    </row>
  </sheetData>
  <mergeCells count="7">
    <mergeCell ref="D1:E1"/>
    <mergeCell ref="F1:I1"/>
    <mergeCell ref="D2:L2"/>
    <mergeCell ref="E8:E12"/>
    <mergeCell ref="D8:D12"/>
    <mergeCell ref="D3:D7"/>
    <mergeCell ref="E3:E7"/>
  </mergeCells>
  <phoneticPr fontId="3" type="noConversion"/>
  <dataValidations count="17">
    <dataValidation allowBlank="1" showInputMessage="1" showErrorMessage="1" prompt="이 워크시트에서 참석 회신 여부 요약이 자동으로 업데이트됩니다. 참석 회신 여부 추적 표 워크시트로 이동하려면 D1을 선택합니다." sqref="A1" xr:uid="{00000000-0002-0000-0100-000000000000}"/>
    <dataValidation allowBlank="1" showInputMessage="1" showErrorMessage="1" prompt="아래 셀에 결혼식 날짜가 자동으로 업데이트됩니다." sqref="B2" xr:uid="{00000000-0002-0000-0100-000001000000}"/>
    <dataValidation allowBlank="1" showInputMessage="1" showErrorMessage="1" prompt="이 셀에는 참석 회신 여부 추적 표로 연결되는 탐색 링크가 표시됩니다." sqref="D1" xr:uid="{00000000-0002-0000-0100-000002000000}"/>
    <dataValidation allowBlank="1" showInputMessage="1" showErrorMessage="1" prompt="아래 셀에 메모를 입력합니다." sqref="O2" xr:uid="{00000000-0002-0000-0100-000003000000}"/>
    <dataValidation allowBlank="1" showInputMessage="1" showErrorMessage="1" prompt="이 셀에 결혼식 날짜가 자동으로 업데이트되고 셀 B5에 남은 일 수가 자동으로 업데이트됩니다." sqref="B3" xr:uid="{00000000-0002-0000-0100-000004000000}"/>
    <dataValidation allowBlank="1" showInputMessage="1" showErrorMessage="1" prompt="이 셀에 남은 일 수가 자동으로 업데이트되고 셀 B7에 참석 하객 수가 자동으로 업데이트됩니다." sqref="B5" xr:uid="{00000000-0002-0000-0100-000005000000}"/>
    <dataValidation allowBlank="1" showInputMessage="1" showErrorMessage="1" prompt="이 셀에 참석 하객 수가 자동으로 업데이트되고 셀 B9에 불참 하객 수가 자동으로 업데이트됩니다." sqref="B7" xr:uid="{00000000-0002-0000-0100-000006000000}"/>
    <dataValidation allowBlank="1" showInputMessage="1" showErrorMessage="1" prompt="이 셀에 불참 하객 수가 자동으로 업데이트되고 셀 B11에 미정 하객 수가 자동으로 업데이트됩니다." sqref="B9" xr:uid="{00000000-0002-0000-0100-000007000000}"/>
    <dataValidation allowBlank="1" showInputMessage="1" showErrorMessage="1" prompt="이 셀에 미정 하객 수가 자동으로 업데이트됩니다." sqref="B11" xr:uid="{00000000-0002-0000-0100-000008000000}"/>
    <dataValidation allowBlank="1" showInputMessage="1" showErrorMessage="1" prompt="셀 B3:B11에 초대 요약이 표시되고 셀 E3과 E8에 참석 회신 여부 예/아니요 차트가 표시됩니다. 셀 O3:O15에 메모를 입력합니다." sqref="B1" xr:uid="{00000000-0002-0000-0100-000009000000}"/>
    <dataValidation allowBlank="1" showInputMessage="1" showErrorMessage="1" prompt="아래 셀에 남은 일 수가 자동으로 업데이트됩니다." sqref="B4" xr:uid="{00000000-0002-0000-0100-00000A000000}"/>
    <dataValidation allowBlank="1" showInputMessage="1" showErrorMessage="1" prompt="아래 셀에 참석 하객 수가 자동으로 업데이트됩니다." sqref="B6" xr:uid="{00000000-0002-0000-0100-00000B000000}"/>
    <dataValidation allowBlank="1" showInputMessage="1" showErrorMessage="1" prompt="아래 셀에 불참 하객 수가 자동으로 업데이트됩니다." sqref="B8" xr:uid="{00000000-0002-0000-0100-00000C000000}"/>
    <dataValidation allowBlank="1" showInputMessage="1" showErrorMessage="1" prompt="아래 셀에 미정 하객 수가 자동으로 업데이트됩니다." sqref="B10" xr:uid="{00000000-0002-0000-0100-00000D000000}"/>
    <dataValidation allowBlank="1" showInputMessage="1" showErrorMessage="1" prompt="이 셀에는 이 워크시트의 제목이 표시됩니다. 아래에는 참석 회신 여부 예/아니요 차트가 표시됩니다." sqref="D2:L2" xr:uid="{00000000-0002-0000-0100-00000E000000}"/>
    <dataValidation allowBlank="1" showInputMessage="1" showErrorMessage="1" prompt="오른쪽 셀에는 참석 여부를 회신하지 않은 하객의 하객 유형이 묶은 가로 막대형 차트로 표시됩니다." sqref="D8" xr:uid="{00000000-0002-0000-0100-00000F000000}"/>
    <dataValidation allowBlank="1" showInputMessage="1" showErrorMessage="1" prompt="오른쪽 셀에는 참석 여부를 회신한 하객의 하객 유형이 묶은 가로 막대형 차트로 표시됩니다." sqref="D3" xr:uid="{00000000-0002-0000-0100-000010000000}"/>
  </dataValidations>
  <hyperlinks>
    <hyperlink ref="D1:E1" location="'참석 회신 여부 추적 표'!A1" tooltip="Select to navigate to RSVP Tracker worksheet" display="RSVP TRACKER" xr:uid="{00000000-0004-0000-0100-000000000000}"/>
  </hyperlink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17</vt:i4>
      </vt:variant>
    </vt:vector>
  </HeadingPairs>
  <TitlesOfParts>
    <vt:vector size="19" baseType="lpstr">
      <vt:lpstr>참석 회신 여부 추적 표</vt:lpstr>
      <vt:lpstr>참석 회신 여부 요약</vt:lpstr>
      <vt:lpstr>'참석 회신 여부 추적 표'!Print_Titles</vt:lpstr>
      <vt:lpstr>RSVP</vt:lpstr>
      <vt:lpstr>결혼식날짜</vt:lpstr>
      <vt:lpstr>발송소계</vt:lpstr>
      <vt:lpstr>열제목영역1..B3.1</vt:lpstr>
      <vt:lpstr>열제목영역1..B3.2</vt:lpstr>
      <vt:lpstr>열제목영역2..B5.1</vt:lpstr>
      <vt:lpstr>열제목영역2..B5.2</vt:lpstr>
      <vt:lpstr>열제목영역3..B7.1</vt:lpstr>
      <vt:lpstr>열제목영역3..B7.2</vt:lpstr>
      <vt:lpstr>열제목영역4..B9.1</vt:lpstr>
      <vt:lpstr>열제목영역4..B9.2</vt:lpstr>
      <vt:lpstr>열제목영역5..B11.1</vt:lpstr>
      <vt:lpstr>열제목영역5..B11.2</vt:lpstr>
      <vt:lpstr>열제목영역6..O15.2</vt:lpstr>
      <vt:lpstr>제목1</vt:lpstr>
      <vt:lpstr>참석회신소계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2018-02-18T20:11:38Z</dcterms:created>
  <dcterms:modified xsi:type="dcterms:W3CDTF">2018-09-14T02:46:57Z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