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8F5F084D-D64C-4BCB-8157-4988758FFD90}" xr6:coauthVersionLast="31" xr6:coauthVersionMax="38" xr10:uidLastSave="{00000000-0000-0000-0000-000000000000}"/>
  <bookViews>
    <workbookView xWindow="930" yWindow="0" windowWidth="28800" windowHeight="11760" xr2:uid="{00000000-000D-0000-FFFF-FFFF00000000}"/>
  </bookViews>
  <sheets>
    <sheet name="스타트업 경비" sheetId="1" r:id="rId1"/>
  </sheets>
  <definedNames>
    <definedName name="_xlnm.Print_Area" localSheetId="0">'스타트업 경비'!$B$1:$D$121</definedName>
  </definedNames>
  <calcPr calcId="179017"/>
</workbook>
</file>

<file path=xl/calcChain.xml><?xml version="1.0" encoding="utf-8"?>
<calcChain xmlns="http://schemas.openxmlformats.org/spreadsheetml/2006/main">
  <c r="D17" i="1" l="1"/>
  <c r="D110" i="1" l="1"/>
  <c r="D100" i="1" l="1"/>
  <c r="D101" i="1"/>
  <c r="D55" i="1" l="1"/>
  <c r="D99" i="1" s="1"/>
  <c r="D50" i="1"/>
  <c r="D98" i="1" s="1"/>
  <c r="D42" i="1"/>
  <c r="D97" i="1" s="1"/>
  <c r="D34" i="1"/>
  <c r="D96" i="1" s="1"/>
  <c r="D25" i="1"/>
  <c r="D95" i="1" s="1"/>
  <c r="D94" i="1"/>
  <c r="D69" i="1"/>
  <c r="D87" i="1" s="1"/>
  <c r="D10" i="1" l="1"/>
  <c r="D93" i="1" s="1"/>
  <c r="D102" i="1" s="1"/>
  <c r="D81" i="1"/>
  <c r="D89" i="1" s="1"/>
  <c r="D76" i="1"/>
  <c r="D88" i="1" s="1"/>
  <c r="D90" i="1" l="1"/>
</calcChain>
</file>

<file path=xl/sharedStrings.xml><?xml version="1.0" encoding="utf-8"?>
<sst xmlns="http://schemas.openxmlformats.org/spreadsheetml/2006/main" count="132" uniqueCount="80">
  <si>
    <t>스타트업 경비</t>
  </si>
  <si>
    <t>건물/부동산</t>
  </si>
  <si>
    <t>매입</t>
  </si>
  <si>
    <t>건설</t>
  </si>
  <si>
    <t>리모델링</t>
  </si>
  <si>
    <t>기타</t>
  </si>
  <si>
    <t>합계</t>
  </si>
  <si>
    <t>임대 자산 개량</t>
  </si>
  <si>
    <t>항목 1</t>
  </si>
  <si>
    <t>항목 2</t>
  </si>
  <si>
    <t>항목 3</t>
  </si>
  <si>
    <t>항목 4</t>
  </si>
  <si>
    <t>주요 장비 목록</t>
  </si>
  <si>
    <t>가구</t>
  </si>
  <si>
    <t>장비</t>
  </si>
  <si>
    <t>설비</t>
  </si>
  <si>
    <t>기계</t>
  </si>
  <si>
    <t>사업장 및 관리 경비</t>
  </si>
  <si>
    <t>임대</t>
  </si>
  <si>
    <t>선납 공과금</t>
  </si>
  <si>
    <t>법무 및 회계 수수료</t>
  </si>
  <si>
    <t>선납 보험료</t>
  </si>
  <si>
    <t xml:space="preserve">개점 전 급여 </t>
  </si>
  <si>
    <t>개점 재고</t>
  </si>
  <si>
    <t>범주 1</t>
  </si>
  <si>
    <t>범주 2</t>
  </si>
  <si>
    <t>범주 3</t>
  </si>
  <si>
    <t>범주 4</t>
  </si>
  <si>
    <t>범주 5</t>
  </si>
  <si>
    <t>광고 및 프로모션 경비</t>
  </si>
  <si>
    <t>광고</t>
  </si>
  <si>
    <t>간판</t>
  </si>
  <si>
    <t>인쇄</t>
  </si>
  <si>
    <t>여행/엔터테인먼트</t>
  </si>
  <si>
    <t>기타/그 밖의 범주</t>
  </si>
  <si>
    <t>기타 경비</t>
  </si>
  <si>
    <t>기타 경비 1</t>
  </si>
  <si>
    <t>기타 경비 2</t>
  </si>
  <si>
    <t>준비금</t>
  </si>
  <si>
    <t xml:space="preserve">운영 자본 </t>
  </si>
  <si>
    <t>자본 출처</t>
  </si>
  <si>
    <t>본인의 이름 및 지분</t>
  </si>
  <si>
    <t>다른 투자자</t>
  </si>
  <si>
    <t>은행 대출</t>
  </si>
  <si>
    <t>은행 1</t>
  </si>
  <si>
    <t>은행 2</t>
  </si>
  <si>
    <t>은행 3</t>
  </si>
  <si>
    <t>은행 4</t>
  </si>
  <si>
    <t>기타 대출</t>
  </si>
  <si>
    <t>출처 1</t>
  </si>
  <si>
    <t>출처 2</t>
  </si>
  <si>
    <t>명세서 요약</t>
  </si>
  <si>
    <t>소유자 및 기타 투자</t>
  </si>
  <si>
    <t>주요 장비</t>
  </si>
  <si>
    <t>사업장/관리 경비</t>
  </si>
  <si>
    <t>광고/프로모션 경비</t>
  </si>
  <si>
    <t>운영 자본</t>
  </si>
  <si>
    <t>대출 신청용 유가 증권 및 담보</t>
  </si>
  <si>
    <t>대출 신청용 담보</t>
  </si>
  <si>
    <t>부동산</t>
  </si>
  <si>
    <t>기타 담보</t>
  </si>
  <si>
    <t>소유자</t>
  </si>
  <si>
    <t>본인의 이름</t>
  </si>
  <si>
    <t>다른 소유자</t>
  </si>
  <si>
    <t>(소유자 이외의) 대출 보증인</t>
  </si>
  <si>
    <t>대출 보증인 1</t>
  </si>
  <si>
    <t>대출 보증인 2</t>
  </si>
  <si>
    <t>대출 보증인 3</t>
  </si>
  <si>
    <t xml:space="preserve"> </t>
  </si>
  <si>
    <t>설명</t>
  </si>
  <si>
    <t>회사 이름(유)</t>
  </si>
  <si>
    <t>금액</t>
  </si>
  <si>
    <t>값</t>
  </si>
  <si>
    <t xml:space="preserve">  </t>
  </si>
  <si>
    <r>
      <t xml:space="preserve">이 워크시트를 사용하기 전에
</t>
    </r>
    <r>
      <rPr>
        <sz val="9"/>
        <color theme="4" tint="-0.499984740745262"/>
        <rFont val="Malgun Gothic"/>
        <family val="3"/>
        <charset val="129"/>
      </rPr>
      <t>사업을 시작해 본 사람이라면 누구나 예상 비용을 적게 잡는 바람에 부족한 자본준비금에 시달린 경험이 있을 겁니다. 이를 방지하려면 철저한 조사와 계획이 이루어져야 합니다. 스타트업 경비 서식 파일을 사용하여 경비를 합리적으로 계획해 보세요.</t>
    </r>
    <r>
      <rPr>
        <sz val="10"/>
        <color theme="4" tint="-0.499984740745262"/>
        <rFont val="Malgun Gothic"/>
        <family val="3"/>
        <charset val="129"/>
      </rPr>
      <t xml:space="preserve">
경비 예상하기
</t>
    </r>
    <r>
      <rPr>
        <sz val="9"/>
        <color theme="4" tint="-0.499984740745262"/>
        <rFont val="Malgun Gothic"/>
        <family val="3"/>
        <charset val="129"/>
      </rPr>
      <t xml:space="preserve">사업을 시작하는 데 얼마만큼의 경비가 필요할까요? 경비를 예상할 때는 세부 사항을 지나치지 않고 꼼꼼히 살펴보는 것이 중요합니다. 각 경비 범주별로 구입해야 할 항목을 목록으로 정리해 보세요. 목록에는 유형 자산(장비, 재고 등)과 서비스(리모델링, 보험 등)를 모두 포함해야 합니다. 그런 다음 해당 상품이나 서비스의 구입처를 결정합니다. 반드시 둘 이상의 벤더를 꼼꼼하게 비교해야 합니다. 최종 선택 시에는 가격뿐 아니라 결제 조건, 납품, 신뢰성, 서비스도 고려해야 합니다. </t>
    </r>
  </si>
  <si>
    <r>
      <t xml:space="preserve">준비금 마련하기
</t>
    </r>
    <r>
      <rPr>
        <sz val="9"/>
        <color theme="4" tint="-0.499984740745262"/>
        <rFont val="Malgun Gothic"/>
        <family val="3"/>
        <charset val="129"/>
      </rPr>
      <t xml:space="preserve">준비금 금액을 책정한 근거를 명확히 설명하세요. </t>
    </r>
    <r>
      <rPr>
        <sz val="10"/>
        <color theme="4" tint="-0.499984740745262"/>
        <rFont val="Malgun Gothic"/>
        <family val="3"/>
        <charset val="129"/>
      </rPr>
      <t xml:space="preserve">
현금 흐름 확인하기
</t>
    </r>
    <r>
      <rPr>
        <sz val="9"/>
        <color theme="4" tint="-0.499984740745262"/>
        <rFont val="Malgun Gothic"/>
        <family val="3"/>
        <charset val="129"/>
      </rPr>
      <t>은행 계좌가 0원인 상태로 개점해서는 안 됩니다. 사업 운영에 필요한 경비를 충당할 만큼의 여유 자금을 확보해야 합니다. 궁극적으로는 12개월 예상 현금 흐름안이 필요하게 됩니다. 이 작업을 통해 필요한 운영 자본을 추정할 수 있습니다. 일단은 이 줄을 공란으로 두거나 추정하여 입력하세요. 현금 흐름을 모두 작성한 뒤에 도출된 금액을 나중에 입력하면 됩니다.</t>
    </r>
    <r>
      <rPr>
        <sz val="10"/>
        <color theme="4" tint="-0.499984740745262"/>
        <rFont val="Malgun Gothic"/>
        <family val="3"/>
        <charset val="129"/>
      </rPr>
      <t xml:space="preserve">
자본 출처 입력하기
</t>
    </r>
    <r>
      <rPr>
        <sz val="9"/>
        <color theme="4" tint="-0.499984740745262"/>
        <rFont val="Malgun Gothic"/>
        <family val="3"/>
        <charset val="129"/>
      </rPr>
      <t>사업을 시작하는 데 필요한 예상 자본을 도출했으면 이 워크시트의 윗부분으로 다시 돌아가서 자가 지출 금액, 파트너 또는 투자자 기여 금액, 대출 금액을 입력합니다.</t>
    </r>
  </si>
  <si>
    <r>
      <t>소유자의 투자</t>
    </r>
    <r>
      <rPr>
        <sz val="9"/>
        <color theme="4" tint="-0.499984740745262"/>
        <rFont val="Malgun Gothic"/>
        <family val="3"/>
        <charset val="129"/>
      </rPr>
      <t xml:space="preserve"> (이름 및 지분)</t>
    </r>
  </si>
  <si>
    <r>
      <t xml:space="preserve">담보 증빙 제공하기
</t>
    </r>
    <r>
      <rPr>
        <sz val="9"/>
        <color theme="4" tint="-0.499984740745262"/>
        <rFont val="Malgun Gothic"/>
        <family val="3"/>
        <charset val="129"/>
      </rPr>
      <t>은행 대출 심사에 본 계획서를 제출할 예정이라면 하단의 섹션을 사용하여 대출에 필요한 담보 자산을 기입하고 각 항목의 추정 가치를 입력합니다. 담보의 추정 가치에 대한 증빙을 제출할 수 있도록 준비해야 합니다.</t>
    </r>
  </si>
  <si>
    <t>요약</t>
  </si>
  <si>
    <t>요약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</si>
</sst>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&quot;₩&quot;#,##0.00"/>
  </numFmts>
  <fonts count="31">
    <font>
      <sz val="10"/>
      <color theme="1" tint="0.2499465926084170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0"/>
      <color theme="1" tint="0.2499465926084170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0"/>
      <color theme="4" tint="-0.499984740745262"/>
      <name val="Malgun Gothic"/>
      <family val="2"/>
    </font>
    <font>
      <b/>
      <sz val="9"/>
      <color theme="4" tint="-0.24994659260841701"/>
      <name val="Malgun Gothic"/>
      <family val="2"/>
    </font>
    <font>
      <b/>
      <sz val="9"/>
      <color theme="4" tint="0.39991454817346722"/>
      <name val="Malgun Gothic"/>
      <family val="2"/>
    </font>
    <font>
      <sz val="11"/>
      <color theme="4" tint="-0.24994659260841701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9"/>
      <color theme="4" tint="-0.24994659260841701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29"/>
      <color theme="4" tint="-0.24994659260841701"/>
      <name val="Malgun Gothic"/>
      <family val="3"/>
      <charset val="129"/>
    </font>
    <font>
      <sz val="10"/>
      <color theme="1" tint="0.24994659260841701"/>
      <name val="Malgun Gothic"/>
      <family val="3"/>
      <charset val="129"/>
    </font>
    <font>
      <sz val="11"/>
      <color theme="4" tint="-0.24994659260841701"/>
      <name val="Malgun Gothic"/>
      <family val="3"/>
      <charset val="129"/>
    </font>
    <font>
      <sz val="10"/>
      <color theme="4" tint="-0.499984740745262"/>
      <name val="Malgun Gothic"/>
      <family val="3"/>
      <charset val="129"/>
    </font>
    <font>
      <sz val="9"/>
      <color theme="4" tint="-0.499984740745262"/>
      <name val="Malgun Gothic"/>
      <family val="3"/>
      <charset val="129"/>
    </font>
    <font>
      <sz val="10"/>
      <color theme="4"/>
      <name val="Malgun Gothic"/>
      <family val="3"/>
      <charset val="129"/>
    </font>
    <font>
      <b/>
      <sz val="10"/>
      <color theme="4" tint="-0.499984740745262"/>
      <name val="Malgun Gothic"/>
      <family val="3"/>
      <charset val="129"/>
    </font>
    <font>
      <b/>
      <sz val="9"/>
      <color theme="4" tint="-0.499984740745262"/>
      <name val="Malgun Gothic"/>
      <family val="3"/>
      <charset val="129"/>
    </font>
    <font>
      <b/>
      <sz val="10"/>
      <color theme="1" tint="0.34998626667073579"/>
      <name val="Malgun Gothic"/>
      <family val="3"/>
      <charset val="129"/>
    </font>
    <font>
      <sz val="10"/>
      <color theme="1" tint="0.34998626667073579"/>
      <name val="Malgun Gothic"/>
      <family val="3"/>
      <charset val="129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 style="dotted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vertical="center" indent="1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6" applyNumberFormat="0" applyAlignment="0" applyProtection="0"/>
    <xf numFmtId="0" fontId="16" fillId="7" borderId="7" applyNumberFormat="0" applyAlignment="0" applyProtection="0"/>
    <xf numFmtId="0" fontId="4" fillId="7" borderId="6" applyNumberFormat="0" applyAlignment="0" applyProtection="0"/>
    <xf numFmtId="0" fontId="14" fillId="0" borderId="8" applyNumberFormat="0" applyFill="0" applyAlignment="0" applyProtection="0"/>
    <xf numFmtId="0" fontId="5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1">
    <xf numFmtId="0" fontId="0" fillId="0" borderId="0" xfId="0">
      <alignment vertical="center"/>
    </xf>
    <xf numFmtId="0" fontId="20" fillId="0" borderId="0" xfId="1" applyFont="1" applyAlignment="1">
      <alignment horizontal="left" vertical="center" indent="1"/>
    </xf>
    <xf numFmtId="0" fontId="21" fillId="0" borderId="0" xfId="0" applyFont="1">
      <alignment vertical="center"/>
    </xf>
    <xf numFmtId="0" fontId="22" fillId="0" borderId="0" xfId="4" applyFont="1" applyAlignment="1">
      <alignment horizontal="right" vertical="center"/>
    </xf>
    <xf numFmtId="0" fontId="23" fillId="0" borderId="0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left" vertical="center" wrapText="1" indent="1"/>
    </xf>
    <xf numFmtId="0" fontId="26" fillId="0" borderId="0" xfId="2" applyFont="1" applyAlignment="1">
      <alignment vertical="center"/>
    </xf>
    <xf numFmtId="0" fontId="27" fillId="0" borderId="0" xfId="3" applyFont="1">
      <alignment horizontal="left" vertical="center" indent="1"/>
    </xf>
    <xf numFmtId="0" fontId="23" fillId="0" borderId="0" xfId="0" applyFont="1">
      <alignment vertical="center"/>
    </xf>
    <xf numFmtId="0" fontId="27" fillId="0" borderId="0" xfId="3" applyFont="1" applyAlignment="1">
      <alignment horizontal="right" vertical="center" indent="1"/>
    </xf>
    <xf numFmtId="0" fontId="21" fillId="0" borderId="0" xfId="0" applyFont="1" applyAlignment="1">
      <alignment horizontal="left" vertical="center" indent="1"/>
    </xf>
    <xf numFmtId="166" fontId="21" fillId="0" borderId="0" xfId="0" applyNumberFormat="1" applyFont="1" applyAlignment="1">
      <alignment horizontal="right" vertical="center" indent="1"/>
    </xf>
    <xf numFmtId="0" fontId="28" fillId="2" borderId="0" xfId="0" applyFont="1" applyFill="1" applyBorder="1" applyAlignment="1">
      <alignment horizontal="left" vertical="center" indent="1"/>
    </xf>
    <xf numFmtId="0" fontId="28" fillId="2" borderId="0" xfId="0" applyFont="1" applyFill="1" applyBorder="1">
      <alignment vertical="center"/>
    </xf>
    <xf numFmtId="166" fontId="28" fillId="2" borderId="0" xfId="0" applyNumberFormat="1" applyFont="1" applyFill="1" applyBorder="1" applyAlignment="1">
      <alignment horizontal="right" vertical="center" indent="1"/>
    </xf>
    <xf numFmtId="0" fontId="27" fillId="0" borderId="0" xfId="3" applyFont="1" applyAlignment="1">
      <alignment horizontal="left" vertical="center"/>
    </xf>
    <xf numFmtId="0" fontId="27" fillId="0" borderId="0" xfId="3" applyFont="1" applyFill="1" applyBorder="1" applyAlignment="1">
      <alignment horizontal="left" vertical="center" indent="1"/>
    </xf>
    <xf numFmtId="0" fontId="23" fillId="0" borderId="4" xfId="0" applyFont="1" applyFill="1" applyBorder="1">
      <alignment vertical="center"/>
    </xf>
    <xf numFmtId="0" fontId="23" fillId="0" borderId="4" xfId="0" applyFont="1" applyFill="1" applyBorder="1" applyAlignment="1">
      <alignment horizontal="right" vertical="center"/>
    </xf>
    <xf numFmtId="0" fontId="29" fillId="0" borderId="5" xfId="0" applyFont="1" applyFill="1" applyBorder="1" applyAlignment="1">
      <alignment horizontal="left" vertical="center" indent="1"/>
    </xf>
    <xf numFmtId="0" fontId="29" fillId="0" borderId="5" xfId="0" applyFont="1" applyFill="1" applyBorder="1">
      <alignment vertical="center"/>
    </xf>
    <xf numFmtId="0" fontId="29" fillId="2" borderId="0" xfId="0" applyFont="1" applyFill="1" applyBorder="1" applyAlignment="1">
      <alignment horizontal="left" vertical="center" indent="1"/>
    </xf>
    <xf numFmtId="0" fontId="29" fillId="2" borderId="0" xfId="0" applyFont="1" applyFill="1" applyBorder="1">
      <alignment vertical="center"/>
    </xf>
    <xf numFmtId="0" fontId="29" fillId="0" borderId="0" xfId="0" applyFont="1" applyFill="1" applyBorder="1" applyAlignment="1">
      <alignment horizontal="left" vertical="center" indent="1"/>
    </xf>
    <xf numFmtId="0" fontId="29" fillId="0" borderId="0" xfId="0" applyFont="1" applyFill="1" applyBorder="1">
      <alignment vertical="center"/>
    </xf>
    <xf numFmtId="0" fontId="21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 wrapText="1" indent="1"/>
    </xf>
    <xf numFmtId="0" fontId="23" fillId="0" borderId="2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0" fontId="25" fillId="0" borderId="2" xfId="0" applyFont="1" applyBorder="1" applyAlignment="1">
      <alignment horizontal="left" vertical="center" wrapText="1" indent="1"/>
    </xf>
    <xf numFmtId="0" fontId="25" fillId="0" borderId="3" xfId="0" applyFont="1" applyBorder="1" applyAlignment="1">
      <alignment horizontal="left" vertical="center" wrapText="1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5" builtinId="18" customBuiltin="1"/>
    <cellStyle name="Heading 4" xfId="4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31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top style="medium">
          <color theme="4" tint="-0.24994659260841701"/>
        </top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top style="medium">
          <color theme="4" tint="-0.24994659260841701"/>
        </top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9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border>
        <left style="dotted">
          <color theme="4" tint="0.59996337778862885"/>
        </left>
      </border>
    </dxf>
    <dxf>
      <fill>
        <patternFill>
          <bgColor theme="0" tint="-4.9989318521683403E-2"/>
        </patternFill>
      </fill>
    </dxf>
    <dxf>
      <border diagonalUp="0" diagonalDown="0">
        <left style="dotted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border diagonalUp="0" diagonalDown="0">
        <left/>
        <right/>
        <top style="dotted">
          <color theme="4" tint="0.59996337778862885"/>
        </top>
        <bottom style="dotted">
          <color theme="4" tint="0.59996337778862885"/>
        </bottom>
        <vertical/>
        <horizontal/>
      </border>
    </dxf>
    <dxf>
      <font>
        <b val="0"/>
        <i val="0"/>
        <color theme="4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 style="medium">
          <color theme="4" tint="-0.24994659260841701"/>
        </top>
        <bottom style="dotted">
          <color theme="4" tint="0.59996337778862885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스타트업 경비" defaultPivotStyle="PivotStyleLight16">
    <tableStyle name="스타트업 경비" pivot="0" count="6" xr9:uid="{00000000-0011-0000-FFFF-FFFF00000000}">
      <tableStyleElement type="wholeTable" dxfId="130"/>
      <tableStyleElement type="headerRow" dxfId="129"/>
      <tableStyleElement type="totalRow" dxfId="128"/>
      <tableStyleElement type="lastColumn" dxfId="127"/>
      <tableStyleElement type="secondRowStripe" dxfId="126"/>
      <tableStyleElement type="lastTotalCell" dxfId="1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소유자투자" displayName="소유자투자" ref="B64:D69" totalsRowCount="1" headerRowDxfId="124" dataDxfId="123" totalsRowDxfId="122">
  <tableColumns count="3">
    <tableColumn id="1" xr3:uid="{00000000-0010-0000-0000-000001000000}" name="소유자의 투자 (이름 및 지분)" totalsRowLabel="요약" dataDxfId="121" totalsRowDxfId="120"/>
    <tableColumn id="3" xr3:uid="{00000000-0010-0000-0000-000003000000}" name=" " dataDxfId="119" totalsRowDxfId="118"/>
    <tableColumn id="2" xr3:uid="{00000000-0010-0000-0000-000002000000}" name="금액" totalsRowFunction="sum" dataDxfId="117" totalsRowDxfId="116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소유자 투자 이름과 지분 및 금액을 입력합니다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은행대출" displayName="은행대출" ref="B71:D76" totalsRowCount="1" headerRowDxfId="43" dataDxfId="42" totalsRowDxfId="41">
  <tableColumns count="3">
    <tableColumn id="1" xr3:uid="{00000000-0010-0000-0900-000001000000}" name="은행 대출" totalsRowLabel="요약" dataDxfId="40" totalsRowDxfId="39"/>
    <tableColumn id="3" xr3:uid="{00000000-0010-0000-0900-000003000000}" name=" " dataDxfId="38" totalsRowDxfId="37"/>
    <tableColumn id="2" xr3:uid="{00000000-0010-0000-0900-000002000000}" name="금액" totalsRowFunction="sum" dataDxfId="36" totalsRowDxfId="35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은행 대출 및 금액을 입력합니다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A000000}" name="기타대출" displayName="기타대출" ref="B78:D81" totalsRowCount="1" headerRowDxfId="34" dataDxfId="33" totalsRowDxfId="32">
  <tableColumns count="3">
    <tableColumn id="1" xr3:uid="{00000000-0010-0000-0A00-000001000000}" name="기타 대출" totalsRowLabel="요약" dataDxfId="31" totalsRowDxfId="30"/>
    <tableColumn id="3" xr3:uid="{00000000-0010-0000-0A00-000003000000}" name=" " dataDxfId="29" totalsRowDxfId="28"/>
    <tableColumn id="2" xr3:uid="{00000000-0010-0000-0A00-000002000000}" name="금액" totalsRowFunction="sum" dataDxfId="27" totalsRowDxfId="26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기타 대출 및 금액을 입력합니다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자본출처" displayName="자본출처" ref="B86:D90" totalsRowCount="1" headerRowDxfId="25" dataDxfId="24" totalsRowDxfId="23">
  <tableColumns count="3">
    <tableColumn id="1" xr3:uid="{00000000-0010-0000-0B00-000001000000}" name="자본 출처" totalsRowLabel="요약" dataDxfId="22" totalsRowDxfId="21"/>
    <tableColumn id="3" xr3:uid="{00000000-0010-0000-0B00-000003000000}" name=" " dataDxfId="20" totalsRowDxfId="19"/>
    <tableColumn id="2" xr3:uid="{00000000-0010-0000-0B00-000002000000}" name="합계" totalsRowFunction="sum" dataDxfId="18" totalsRowDxfId="17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자본 출처 항목과 합계가 자동으로 업데이트됩니다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스타트업경비" displayName="스타트업경비" ref="B92:D102" totalsRowCount="1" headerRowDxfId="16" dataDxfId="15" totalsRowDxfId="14">
  <tableColumns count="3">
    <tableColumn id="1" xr3:uid="{00000000-0010-0000-0C00-000001000000}" name="스타트업 경비" totalsRowLabel="요약" dataDxfId="13" totalsRowDxfId="12"/>
    <tableColumn id="3" xr3:uid="{00000000-0010-0000-0C00-000003000000}" name=" " dataDxfId="11" totalsRowDxfId="10"/>
    <tableColumn id="2" xr3:uid="{00000000-0010-0000-0C00-000002000000}" name="합계" totalsRowFunction="sum" dataDxfId="9" totalsRowDxfId="8"/>
  </tableColumns>
  <tableStyleInfo name="스타트업 경비" showFirstColumn="0" showLastColumn="0" showRowStripes="1" showColumnStripes="0"/>
  <extLst>
    <ext xmlns:x14="http://schemas.microsoft.com/office/spreadsheetml/2009/9/main" uri="{504A1905-F514-4f6f-8877-14C23A59335A}">
      <x14:table altTextSummary="이 표에 스타트업 경비 항목과 합계가 자동으로 업데이트됩니다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소유자" displayName="소유자" ref="B112:B115" totalsRowShown="0" headerRowDxfId="7" dataDxfId="6" tableBorderDxfId="5">
  <autoFilter ref="B112:B115" xr:uid="{00000000-0009-0000-0100-00000F000000}">
    <filterColumn colId="0" hiddenButton="1"/>
  </autoFilter>
  <tableColumns count="1">
    <tableColumn id="1" xr3:uid="{00000000-0010-0000-0D00-000001000000}" name="소유자" dataDxfId="4"/>
  </tableColumns>
  <tableStyleInfo name="스타트업 경비" showFirstColumn="0" showLastColumn="0" showRowStripes="0" showColumnStripes="0"/>
  <extLst>
    <ext xmlns:x14="http://schemas.microsoft.com/office/spreadsheetml/2009/9/main" uri="{504A1905-F514-4f6f-8877-14C23A59335A}">
      <x14:table altTextSummary="이 표에 소유자 이름을 입력합니다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보증인" displayName="보증인" ref="B117:B120" totalsRowShown="0" headerRowDxfId="3" dataDxfId="2" tableBorderDxfId="1">
  <autoFilter ref="B117:B120" xr:uid="{00000000-0009-0000-0100-000012000000}">
    <filterColumn colId="0" hiddenButton="1"/>
  </autoFilter>
  <tableColumns count="1">
    <tableColumn id="1" xr3:uid="{00000000-0010-0000-0E00-000001000000}" name="(소유자 이외의) 대출 보증인" dataDxfId="0"/>
  </tableColumns>
  <tableStyleInfo name="스타트업 경비" showFirstColumn="0" showLastColumn="0" showRowStripes="0" showColumnStripes="0"/>
  <extLst>
    <ext xmlns:x14="http://schemas.microsoft.com/office/spreadsheetml/2009/9/main" uri="{504A1905-F514-4f6f-8877-14C23A59335A}">
      <x14:table altTextSummary="이 표에 소유자 이외의 대출 보증인 이름을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부동산" displayName="부동산" ref="B5:D10" totalsRowCount="1" headerRowDxfId="115" dataDxfId="114" totalsRowDxfId="113">
  <tableColumns count="3">
    <tableColumn id="1" xr3:uid="{00000000-0010-0000-0100-000001000000}" name="건물/부동산" totalsRowLabel="요약" dataDxfId="112" totalsRowDxfId="111"/>
    <tableColumn id="3" xr3:uid="{00000000-0010-0000-0100-000003000000}" name=" " dataDxfId="110" totalsRowDxfId="109"/>
    <tableColumn id="2" xr3:uid="{00000000-0010-0000-0100-000002000000}" name="금액" totalsRowFunction="sum" dataDxfId="108" totalsRowDxfId="107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부동산 항목 및 금액을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개량" displayName="개량" ref="B12:D17" totalsRowCount="1" headerRowDxfId="106" dataDxfId="105" totalsRowDxfId="104">
  <tableColumns count="3">
    <tableColumn id="1" xr3:uid="{00000000-0010-0000-0200-000001000000}" name="임대 자산 개량" totalsRowLabel="요약" dataDxfId="103" totalsRowDxfId="102"/>
    <tableColumn id="3" xr3:uid="{00000000-0010-0000-0200-000003000000}" name=" " dataDxfId="101" totalsRowDxfId="100"/>
    <tableColumn id="2" xr3:uid="{00000000-0010-0000-0200-000002000000}" name="금액" totalsRowFunction="sum" dataDxfId="99" totalsRowDxfId="98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임대 자산 개량을 입력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주요장비" displayName="주요장비" ref="B19:D25" totalsRowCount="1" headerRowDxfId="97" dataDxfId="96" totalsRowDxfId="95">
  <tableColumns count="3">
    <tableColumn id="1" xr3:uid="{00000000-0010-0000-0300-000001000000}" name="주요 장비 목록" totalsRowLabel="요약" dataDxfId="94" totalsRowDxfId="93"/>
    <tableColumn id="3" xr3:uid="{00000000-0010-0000-0300-000003000000}" name=" " dataDxfId="92" totalsRowDxfId="91"/>
    <tableColumn id="2" xr3:uid="{00000000-0010-0000-0300-000002000000}" name="금액" totalsRowFunction="sum" dataDxfId="90" totalsRowDxfId="89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주요 장비 목록 및 금액을 입력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관리경비" displayName="관리경비" ref="B27:D34" totalsRowCount="1" headerRowDxfId="88" dataDxfId="87" totalsRowDxfId="86">
  <tableColumns count="3">
    <tableColumn id="1" xr3:uid="{00000000-0010-0000-0400-000001000000}" name="사업장 및 관리 경비" totalsRowLabel="요약" dataDxfId="85" totalsRowDxfId="84"/>
    <tableColumn id="3" xr3:uid="{00000000-0010-0000-0400-000003000000}" name=" " dataDxfId="83" totalsRowDxfId="82"/>
    <tableColumn id="2" xr3:uid="{00000000-0010-0000-0400-000002000000}" name="금액" totalsRowFunction="sum" dataDxfId="81" totalsRowDxfId="80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사업장 및 관리 경비 항목과 금액을 입력합니다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개점재고" displayName="개점재고" ref="B36:D42" totalsRowCount="1" headerRowDxfId="79" dataDxfId="78" totalsRowDxfId="77">
  <tableColumns count="3">
    <tableColumn id="1" xr3:uid="{00000000-0010-0000-0500-000001000000}" name="개점 재고" totalsRowLabel="요약" dataDxfId="76" totalsRowDxfId="75"/>
    <tableColumn id="3" xr3:uid="{00000000-0010-0000-0500-000003000000}" name=" " dataDxfId="74" totalsRowDxfId="73"/>
    <tableColumn id="2" xr3:uid="{00000000-0010-0000-0500-000002000000}" name="금액" totalsRowFunction="sum" dataDxfId="72" totalsRowDxfId="71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개점 재고 항목과 금액을 입력합니다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프로모션경비" displayName="프로모션경비" ref="B44:D50" totalsRowCount="1" headerRowDxfId="70" dataDxfId="69" totalsRowDxfId="68">
  <tableColumns count="3">
    <tableColumn id="1" xr3:uid="{00000000-0010-0000-0600-000001000000}" name="광고 및 프로모션 경비" totalsRowLabel="요약" dataDxfId="67" totalsRowDxfId="66"/>
    <tableColumn id="3" xr3:uid="{00000000-0010-0000-0600-000003000000}" name=" " dataDxfId="65" totalsRowDxfId="64"/>
    <tableColumn id="2" xr3:uid="{00000000-0010-0000-0600-000002000000}" name="금액" totalsRowFunction="sum" dataDxfId="63" totalsRowDxfId="62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광고 및 프로모션 경비 항목과 금액을 입력합니다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기타경비" displayName="기타경비" ref="B52:D55" totalsRowCount="1" headerRowDxfId="61" dataDxfId="60" totalsRowDxfId="59">
  <tableColumns count="3">
    <tableColumn id="1" xr3:uid="{00000000-0010-0000-0700-000001000000}" name="기타 경비" totalsRowLabel="요약" dataDxfId="58" totalsRowDxfId="57"/>
    <tableColumn id="3" xr3:uid="{00000000-0010-0000-0700-000003000000}" name=" " dataDxfId="56" totalsRowDxfId="55"/>
    <tableColumn id="2" xr3:uid="{00000000-0010-0000-0700-000002000000}" name="금액" totalsRowFunction="sum" dataDxfId="54" totalsRowDxfId="53"/>
  </tableColumns>
  <tableStyleInfo name="스타트업 경비" showFirstColumn="0" showLastColumn="1" showRowStripes="1" showColumnStripes="0"/>
  <extLst>
    <ext xmlns:x14="http://schemas.microsoft.com/office/spreadsheetml/2009/9/main" uri="{504A1905-F514-4f6f-8877-14C23A59335A}">
      <x14:table altTextSummary="이 표에 기타 경비 항목과 금액을 입력합니다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담보" displayName="담보" ref="B105:D110" totalsRowCount="1" headerRowDxfId="52" dataDxfId="51" totalsRowDxfId="50">
  <tableColumns count="3">
    <tableColumn id="1" xr3:uid="{00000000-0010-0000-0800-000001000000}" name="대출 신청용 담보" totalsRowLabel="요약" dataDxfId="49" totalsRowDxfId="48"/>
    <tableColumn id="3" xr3:uid="{00000000-0010-0000-0800-000003000000}" name="설명" dataDxfId="47" totalsRowDxfId="46"/>
    <tableColumn id="2" xr3:uid="{00000000-0010-0000-0800-000002000000}" name="값" totalsRowFunction="sum" dataDxfId="45" totalsRowDxfId="44"/>
  </tableColumns>
  <tableStyleInfo name="스타트업 경비" showFirstColumn="0" showLastColumn="0" showRowStripes="1" showColumnStripes="0"/>
  <extLst>
    <ext xmlns:x14="http://schemas.microsoft.com/office/spreadsheetml/2009/9/main" uri="{504A1905-F514-4f6f-8877-14C23A59335A}">
      <x14:table altTextSummary="이 표에 대출 신청용 담보, 설명, 가치를 입력합니다."/>
    </ext>
  </extLst>
</table>
</file>

<file path=xl/theme/theme1.xml><?xml version="1.0" encoding="utf-8"?>
<a:theme xmlns:a="http://schemas.openxmlformats.org/drawingml/2006/main" name="Office Theme">
  <a:themeElements>
    <a:clrScheme name="Startup Expense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 Expense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D120"/>
  <sheetViews>
    <sheetView showGridLines="0" tabSelected="1" zoomScaleNormal="100" zoomScaleSheetLayoutView="100" workbookViewId="0"/>
  </sheetViews>
  <sheetFormatPr defaultRowHeight="21" customHeight="1"/>
  <cols>
    <col min="1" max="1" width="2.5703125" style="2" customWidth="1"/>
    <col min="2" max="2" width="43.85546875" style="2" customWidth="1"/>
    <col min="3" max="3" width="36.5703125" style="2" customWidth="1"/>
    <col min="4" max="4" width="22.7109375" style="2" customWidth="1"/>
    <col min="5" max="16384" width="9.140625" style="2"/>
  </cols>
  <sheetData>
    <row r="1" spans="1:4" ht="41.25" customHeight="1">
      <c r="A1" s="1" t="s">
        <v>0</v>
      </c>
      <c r="D1" s="3" t="s">
        <v>70</v>
      </c>
    </row>
    <row r="2" spans="1:4" ht="138" customHeight="1">
      <c r="B2" s="26" t="s">
        <v>74</v>
      </c>
      <c r="C2" s="29"/>
      <c r="D2" s="30"/>
    </row>
    <row r="3" spans="1:4" ht="9.9499999999999993" customHeight="1">
      <c r="B3" s="4"/>
      <c r="C3" s="5"/>
      <c r="D3" s="5"/>
    </row>
    <row r="4" spans="1:4" ht="21" customHeight="1">
      <c r="B4" s="6" t="s">
        <v>0</v>
      </c>
    </row>
    <row r="5" spans="1:4" ht="21" customHeight="1">
      <c r="B5" s="7" t="s">
        <v>1</v>
      </c>
      <c r="C5" s="8" t="s">
        <v>68</v>
      </c>
      <c r="D5" s="9" t="s">
        <v>71</v>
      </c>
    </row>
    <row r="6" spans="1:4" ht="21" customHeight="1">
      <c r="B6" s="10" t="s">
        <v>2</v>
      </c>
      <c r="D6" s="11">
        <v>0</v>
      </c>
    </row>
    <row r="7" spans="1:4" ht="21" customHeight="1">
      <c r="B7" s="10" t="s">
        <v>3</v>
      </c>
      <c r="D7" s="11">
        <v>0</v>
      </c>
    </row>
    <row r="8" spans="1:4" ht="21" customHeight="1">
      <c r="B8" s="10" t="s">
        <v>4</v>
      </c>
      <c r="D8" s="11">
        <v>0</v>
      </c>
    </row>
    <row r="9" spans="1:4" ht="21" customHeight="1">
      <c r="B9" s="10" t="s">
        <v>5</v>
      </c>
      <c r="D9" s="11">
        <v>0</v>
      </c>
    </row>
    <row r="10" spans="1:4" ht="21" customHeight="1">
      <c r="B10" s="10" t="s">
        <v>79</v>
      </c>
      <c r="D10" s="11">
        <f>SUBTOTAL(109,부동산[금액])</f>
        <v>0</v>
      </c>
    </row>
    <row r="11" spans="1:4" ht="21" customHeight="1">
      <c r="B11" s="25"/>
      <c r="C11" s="25"/>
      <c r="D11" s="25"/>
    </row>
    <row r="12" spans="1:4" ht="21" customHeight="1">
      <c r="B12" s="7" t="s">
        <v>7</v>
      </c>
      <c r="C12" s="8" t="s">
        <v>68</v>
      </c>
      <c r="D12" s="9" t="s">
        <v>71</v>
      </c>
    </row>
    <row r="13" spans="1:4" ht="21" customHeight="1">
      <c r="B13" s="10" t="s">
        <v>8</v>
      </c>
      <c r="D13" s="11">
        <v>0</v>
      </c>
    </row>
    <row r="14" spans="1:4" ht="21" customHeight="1">
      <c r="B14" s="10" t="s">
        <v>9</v>
      </c>
      <c r="D14" s="11">
        <v>0</v>
      </c>
    </row>
    <row r="15" spans="1:4" ht="21" customHeight="1">
      <c r="B15" s="10" t="s">
        <v>10</v>
      </c>
      <c r="D15" s="11">
        <v>0</v>
      </c>
    </row>
    <row r="16" spans="1:4" ht="21" customHeight="1">
      <c r="B16" s="10" t="s">
        <v>11</v>
      </c>
      <c r="D16" s="11">
        <v>0</v>
      </c>
    </row>
    <row r="17" spans="2:4" ht="21" customHeight="1">
      <c r="B17" s="10" t="s">
        <v>79</v>
      </c>
      <c r="D17" s="11">
        <f>SUBTOTAL(109,개량[금액])</f>
        <v>0</v>
      </c>
    </row>
    <row r="18" spans="2:4" ht="21" customHeight="1">
      <c r="B18" s="25"/>
      <c r="C18" s="25"/>
      <c r="D18" s="25"/>
    </row>
    <row r="19" spans="2:4" ht="21" customHeight="1">
      <c r="B19" s="7" t="s">
        <v>12</v>
      </c>
      <c r="C19" s="8" t="s">
        <v>68</v>
      </c>
      <c r="D19" s="9" t="s">
        <v>71</v>
      </c>
    </row>
    <row r="20" spans="2:4" ht="21" customHeight="1">
      <c r="B20" s="10" t="s">
        <v>13</v>
      </c>
      <c r="D20" s="11">
        <v>0</v>
      </c>
    </row>
    <row r="21" spans="2:4" ht="21" customHeight="1">
      <c r="B21" s="10" t="s">
        <v>14</v>
      </c>
      <c r="D21" s="11">
        <v>0</v>
      </c>
    </row>
    <row r="22" spans="2:4" ht="21" customHeight="1">
      <c r="B22" s="10" t="s">
        <v>15</v>
      </c>
      <c r="D22" s="11">
        <v>0</v>
      </c>
    </row>
    <row r="23" spans="2:4" ht="21" customHeight="1">
      <c r="B23" s="10" t="s">
        <v>16</v>
      </c>
      <c r="D23" s="11">
        <v>0</v>
      </c>
    </row>
    <row r="24" spans="2:4" ht="21" customHeight="1">
      <c r="B24" s="10" t="s">
        <v>5</v>
      </c>
      <c r="D24" s="11">
        <v>0</v>
      </c>
    </row>
    <row r="25" spans="2:4" ht="21" customHeight="1">
      <c r="B25" s="10" t="s">
        <v>78</v>
      </c>
      <c r="D25" s="11">
        <f>SUBTOTAL(109,주요장비[금액])</f>
        <v>0</v>
      </c>
    </row>
    <row r="26" spans="2:4" ht="21" customHeight="1">
      <c r="B26" s="25"/>
      <c r="C26" s="25"/>
      <c r="D26" s="25"/>
    </row>
    <row r="27" spans="2:4" ht="21" customHeight="1">
      <c r="B27" s="7" t="s">
        <v>17</v>
      </c>
      <c r="C27" s="8" t="s">
        <v>68</v>
      </c>
      <c r="D27" s="9" t="s">
        <v>71</v>
      </c>
    </row>
    <row r="28" spans="2:4" ht="21" customHeight="1">
      <c r="B28" s="10" t="s">
        <v>18</v>
      </c>
      <c r="D28" s="11">
        <v>0</v>
      </c>
    </row>
    <row r="29" spans="2:4" ht="21" customHeight="1">
      <c r="B29" s="10" t="s">
        <v>19</v>
      </c>
      <c r="D29" s="11">
        <v>0</v>
      </c>
    </row>
    <row r="30" spans="2:4" ht="21" customHeight="1">
      <c r="B30" s="10" t="s">
        <v>20</v>
      </c>
      <c r="D30" s="11">
        <v>0</v>
      </c>
    </row>
    <row r="31" spans="2:4" ht="21" customHeight="1">
      <c r="B31" s="10" t="s">
        <v>21</v>
      </c>
      <c r="D31" s="11">
        <v>0</v>
      </c>
    </row>
    <row r="32" spans="2:4" ht="21" customHeight="1">
      <c r="B32" s="10" t="s">
        <v>22</v>
      </c>
      <c r="D32" s="11">
        <v>0</v>
      </c>
    </row>
    <row r="33" spans="2:4" ht="21" customHeight="1">
      <c r="B33" s="10" t="s">
        <v>5</v>
      </c>
      <c r="D33" s="11">
        <v>0</v>
      </c>
    </row>
    <row r="34" spans="2:4" ht="21" customHeight="1">
      <c r="B34" s="10" t="s">
        <v>78</v>
      </c>
      <c r="D34" s="11">
        <f>SUBTOTAL(109,관리경비[금액])</f>
        <v>0</v>
      </c>
    </row>
    <row r="35" spans="2:4" ht="21" customHeight="1">
      <c r="B35" s="25"/>
      <c r="C35" s="25"/>
      <c r="D35" s="25"/>
    </row>
    <row r="36" spans="2:4" ht="21" customHeight="1">
      <c r="B36" s="7" t="s">
        <v>23</v>
      </c>
      <c r="C36" s="8" t="s">
        <v>68</v>
      </c>
      <c r="D36" s="9" t="s">
        <v>71</v>
      </c>
    </row>
    <row r="37" spans="2:4" ht="21" customHeight="1">
      <c r="B37" s="10" t="s">
        <v>24</v>
      </c>
      <c r="D37" s="11">
        <v>0</v>
      </c>
    </row>
    <row r="38" spans="2:4" ht="21" customHeight="1">
      <c r="B38" s="10" t="s">
        <v>25</v>
      </c>
      <c r="D38" s="11">
        <v>0</v>
      </c>
    </row>
    <row r="39" spans="2:4" ht="21" customHeight="1">
      <c r="B39" s="10" t="s">
        <v>26</v>
      </c>
      <c r="D39" s="11">
        <v>0</v>
      </c>
    </row>
    <row r="40" spans="2:4" ht="21" customHeight="1">
      <c r="B40" s="10" t="s">
        <v>27</v>
      </c>
      <c r="D40" s="11">
        <v>0</v>
      </c>
    </row>
    <row r="41" spans="2:4" ht="21" customHeight="1">
      <c r="B41" s="10" t="s">
        <v>28</v>
      </c>
      <c r="D41" s="11">
        <v>0</v>
      </c>
    </row>
    <row r="42" spans="2:4" ht="21" customHeight="1">
      <c r="B42" s="10" t="s">
        <v>78</v>
      </c>
      <c r="D42" s="11">
        <f>SUBTOTAL(109,개점재고[금액])</f>
        <v>0</v>
      </c>
    </row>
    <row r="43" spans="2:4" ht="21" customHeight="1">
      <c r="B43" s="25"/>
      <c r="C43" s="25"/>
      <c r="D43" s="25"/>
    </row>
    <row r="44" spans="2:4" ht="21" customHeight="1">
      <c r="B44" s="7" t="s">
        <v>29</v>
      </c>
      <c r="C44" s="8" t="s">
        <v>68</v>
      </c>
      <c r="D44" s="9" t="s">
        <v>71</v>
      </c>
    </row>
    <row r="45" spans="2:4" ht="21" customHeight="1">
      <c r="B45" s="10" t="s">
        <v>30</v>
      </c>
      <c r="D45" s="11">
        <v>0</v>
      </c>
    </row>
    <row r="46" spans="2:4" ht="21" customHeight="1">
      <c r="B46" s="10" t="s">
        <v>31</v>
      </c>
      <c r="D46" s="11">
        <v>0</v>
      </c>
    </row>
    <row r="47" spans="2:4" ht="21" customHeight="1">
      <c r="B47" s="10" t="s">
        <v>32</v>
      </c>
      <c r="D47" s="11">
        <v>0</v>
      </c>
    </row>
    <row r="48" spans="2:4" ht="21" customHeight="1">
      <c r="B48" s="10" t="s">
        <v>33</v>
      </c>
      <c r="D48" s="11">
        <v>0</v>
      </c>
    </row>
    <row r="49" spans="2:4" ht="21" customHeight="1">
      <c r="B49" s="10" t="s">
        <v>34</v>
      </c>
      <c r="D49" s="11">
        <v>0</v>
      </c>
    </row>
    <row r="50" spans="2:4" ht="21" customHeight="1">
      <c r="B50" s="10" t="s">
        <v>78</v>
      </c>
      <c r="D50" s="11">
        <f>SUBTOTAL(109,프로모션경비[금액])</f>
        <v>0</v>
      </c>
    </row>
    <row r="51" spans="2:4" ht="21" customHeight="1">
      <c r="B51" s="25"/>
      <c r="C51" s="25"/>
      <c r="D51" s="25"/>
    </row>
    <row r="52" spans="2:4" ht="21" customHeight="1">
      <c r="B52" s="7" t="s">
        <v>35</v>
      </c>
      <c r="C52" s="8" t="s">
        <v>68</v>
      </c>
      <c r="D52" s="9" t="s">
        <v>71</v>
      </c>
    </row>
    <row r="53" spans="2:4" ht="21" customHeight="1">
      <c r="B53" s="10" t="s">
        <v>36</v>
      </c>
      <c r="D53" s="11">
        <v>0</v>
      </c>
    </row>
    <row r="54" spans="2:4" ht="21" customHeight="1">
      <c r="B54" s="10" t="s">
        <v>37</v>
      </c>
      <c r="D54" s="11">
        <v>0</v>
      </c>
    </row>
    <row r="55" spans="2:4" ht="21" customHeight="1">
      <c r="B55" s="10" t="s">
        <v>78</v>
      </c>
      <c r="D55" s="11">
        <f>SUBTOTAL(109,기타경비[금액])</f>
        <v>0</v>
      </c>
    </row>
    <row r="56" spans="2:4" ht="21" customHeight="1">
      <c r="B56" s="25"/>
      <c r="C56" s="25"/>
      <c r="D56" s="25"/>
    </row>
    <row r="57" spans="2:4" ht="21" customHeight="1">
      <c r="B57" s="12" t="s">
        <v>38</v>
      </c>
      <c r="C57" s="13"/>
      <c r="D57" s="14">
        <v>0</v>
      </c>
    </row>
    <row r="58" spans="2:4" ht="21" customHeight="1">
      <c r="B58" s="25"/>
      <c r="C58" s="25"/>
      <c r="D58" s="25"/>
    </row>
    <row r="59" spans="2:4" ht="21" customHeight="1">
      <c r="B59" s="12" t="s">
        <v>39</v>
      </c>
      <c r="C59" s="13"/>
      <c r="D59" s="14">
        <v>0</v>
      </c>
    </row>
    <row r="60" spans="2:4" ht="9.9499999999999993" customHeight="1">
      <c r="B60" s="25"/>
      <c r="C60" s="25"/>
      <c r="D60" s="25"/>
    </row>
    <row r="61" spans="2:4" ht="163.5" customHeight="1">
      <c r="B61" s="26" t="s">
        <v>75</v>
      </c>
      <c r="C61" s="27"/>
      <c r="D61" s="28"/>
    </row>
    <row r="62" spans="2:4" ht="9.9499999999999993" customHeight="1">
      <c r="B62" s="4"/>
      <c r="C62" s="4"/>
      <c r="D62" s="4"/>
    </row>
    <row r="63" spans="2:4" ht="21" customHeight="1">
      <c r="B63" s="6" t="s">
        <v>40</v>
      </c>
    </row>
    <row r="64" spans="2:4" ht="21" customHeight="1">
      <c r="B64" s="7" t="s">
        <v>76</v>
      </c>
      <c r="C64" s="8" t="s">
        <v>68</v>
      </c>
      <c r="D64" s="9" t="s">
        <v>71</v>
      </c>
    </row>
    <row r="65" spans="2:4" ht="21" customHeight="1">
      <c r="B65" s="10" t="s">
        <v>41</v>
      </c>
      <c r="D65" s="11">
        <v>0</v>
      </c>
    </row>
    <row r="66" spans="2:4" ht="21" customHeight="1">
      <c r="B66" s="10" t="s">
        <v>42</v>
      </c>
      <c r="D66" s="11">
        <v>0</v>
      </c>
    </row>
    <row r="67" spans="2:4" ht="21" customHeight="1">
      <c r="B67" s="10" t="s">
        <v>42</v>
      </c>
      <c r="D67" s="11">
        <v>0</v>
      </c>
    </row>
    <row r="68" spans="2:4" ht="21" customHeight="1">
      <c r="B68" s="10" t="s">
        <v>42</v>
      </c>
      <c r="D68" s="11">
        <v>0</v>
      </c>
    </row>
    <row r="69" spans="2:4" ht="21" customHeight="1">
      <c r="B69" s="10" t="s">
        <v>78</v>
      </c>
      <c r="D69" s="11">
        <f>SUBTOTAL(109,소유자투자[금액])</f>
        <v>0</v>
      </c>
    </row>
    <row r="70" spans="2:4" ht="21" customHeight="1">
      <c r="B70" s="25"/>
      <c r="C70" s="25"/>
      <c r="D70" s="25"/>
    </row>
    <row r="71" spans="2:4" ht="21" customHeight="1">
      <c r="B71" s="7" t="s">
        <v>43</v>
      </c>
      <c r="C71" s="8" t="s">
        <v>68</v>
      </c>
      <c r="D71" s="9" t="s">
        <v>71</v>
      </c>
    </row>
    <row r="72" spans="2:4" ht="21" customHeight="1">
      <c r="B72" s="10" t="s">
        <v>44</v>
      </c>
      <c r="D72" s="11">
        <v>0</v>
      </c>
    </row>
    <row r="73" spans="2:4" ht="21" customHeight="1">
      <c r="B73" s="10" t="s">
        <v>45</v>
      </c>
      <c r="D73" s="11">
        <v>0</v>
      </c>
    </row>
    <row r="74" spans="2:4" ht="21" customHeight="1">
      <c r="B74" s="10" t="s">
        <v>46</v>
      </c>
      <c r="D74" s="11">
        <v>0</v>
      </c>
    </row>
    <row r="75" spans="2:4" ht="21" customHeight="1">
      <c r="B75" s="10" t="s">
        <v>47</v>
      </c>
      <c r="D75" s="11">
        <v>0</v>
      </c>
    </row>
    <row r="76" spans="2:4" ht="21" customHeight="1">
      <c r="B76" s="10" t="s">
        <v>78</v>
      </c>
      <c r="D76" s="11">
        <f>SUBTOTAL(109,은행대출[금액])</f>
        <v>0</v>
      </c>
    </row>
    <row r="77" spans="2:4" ht="21" customHeight="1">
      <c r="B77" s="25"/>
      <c r="C77" s="25"/>
      <c r="D77" s="25"/>
    </row>
    <row r="78" spans="2:4" ht="21" customHeight="1">
      <c r="B78" s="7" t="s">
        <v>48</v>
      </c>
      <c r="C78" s="8" t="s">
        <v>68</v>
      </c>
      <c r="D78" s="9" t="s">
        <v>71</v>
      </c>
    </row>
    <row r="79" spans="2:4" ht="21" customHeight="1">
      <c r="B79" s="10" t="s">
        <v>49</v>
      </c>
      <c r="D79" s="11">
        <v>0</v>
      </c>
    </row>
    <row r="80" spans="2:4" ht="21" customHeight="1">
      <c r="B80" s="10" t="s">
        <v>50</v>
      </c>
      <c r="D80" s="11">
        <v>0</v>
      </c>
    </row>
    <row r="81" spans="2:4" ht="21" customHeight="1">
      <c r="B81" s="10" t="s">
        <v>78</v>
      </c>
      <c r="D81" s="11">
        <f>SUBTOTAL(109,기타대출[금액])</f>
        <v>0</v>
      </c>
    </row>
    <row r="82" spans="2:4" ht="9.9499999999999993" customHeight="1">
      <c r="B82" s="25"/>
      <c r="C82" s="25"/>
      <c r="D82" s="25"/>
    </row>
    <row r="83" spans="2:4" ht="60" customHeight="1">
      <c r="B83" s="26" t="s">
        <v>77</v>
      </c>
      <c r="C83" s="27"/>
      <c r="D83" s="28"/>
    </row>
    <row r="84" spans="2:4" ht="9.9499999999999993" customHeight="1">
      <c r="B84" s="4"/>
      <c r="C84" s="4"/>
      <c r="D84" s="4"/>
    </row>
    <row r="85" spans="2:4" ht="21" customHeight="1">
      <c r="B85" s="6" t="s">
        <v>51</v>
      </c>
    </row>
    <row r="86" spans="2:4" ht="21" customHeight="1">
      <c r="B86" s="7" t="s">
        <v>40</v>
      </c>
      <c r="C86" s="8" t="s">
        <v>68</v>
      </c>
      <c r="D86" s="9" t="s">
        <v>6</v>
      </c>
    </row>
    <row r="87" spans="2:4" ht="21" customHeight="1">
      <c r="B87" s="10" t="s">
        <v>52</v>
      </c>
      <c r="D87" s="11">
        <f>소유자투자[[#Totals],[금액]]</f>
        <v>0</v>
      </c>
    </row>
    <row r="88" spans="2:4" ht="21" customHeight="1">
      <c r="B88" s="10" t="s">
        <v>43</v>
      </c>
      <c r="D88" s="11">
        <f>은행대출[[#Totals],[금액]]</f>
        <v>0</v>
      </c>
    </row>
    <row r="89" spans="2:4" ht="21" customHeight="1">
      <c r="B89" s="10" t="s">
        <v>48</v>
      </c>
      <c r="D89" s="11">
        <f>기타대출[[#Totals],[금액]]</f>
        <v>0</v>
      </c>
    </row>
    <row r="90" spans="2:4" ht="21" customHeight="1">
      <c r="B90" s="10" t="s">
        <v>78</v>
      </c>
      <c r="D90" s="11">
        <f>SUBTOTAL(109,자본출처[합계])</f>
        <v>0</v>
      </c>
    </row>
    <row r="91" spans="2:4" ht="21" customHeight="1">
      <c r="B91" s="25"/>
      <c r="C91" s="25"/>
      <c r="D91" s="25"/>
    </row>
    <row r="92" spans="2:4" ht="21" customHeight="1">
      <c r="B92" s="7" t="s">
        <v>0</v>
      </c>
      <c r="C92" s="8" t="s">
        <v>68</v>
      </c>
      <c r="D92" s="9" t="s">
        <v>6</v>
      </c>
    </row>
    <row r="93" spans="2:4" ht="21" customHeight="1">
      <c r="B93" s="10" t="s">
        <v>1</v>
      </c>
      <c r="D93" s="11">
        <f>부동산[[#Totals],[금액]]</f>
        <v>0</v>
      </c>
    </row>
    <row r="94" spans="2:4" ht="21" customHeight="1">
      <c r="B94" s="10" t="s">
        <v>7</v>
      </c>
      <c r="D94" s="11">
        <f>개량[[#Totals],[금액]]</f>
        <v>0</v>
      </c>
    </row>
    <row r="95" spans="2:4" ht="21" customHeight="1">
      <c r="B95" s="10" t="s">
        <v>53</v>
      </c>
      <c r="D95" s="11">
        <f>주요장비[[#Totals],[금액]]</f>
        <v>0</v>
      </c>
    </row>
    <row r="96" spans="2:4" ht="21" customHeight="1">
      <c r="B96" s="10" t="s">
        <v>54</v>
      </c>
      <c r="D96" s="11">
        <f>관리경비[[#Totals],[금액]]</f>
        <v>0</v>
      </c>
    </row>
    <row r="97" spans="2:4" ht="21" customHeight="1">
      <c r="B97" s="10" t="s">
        <v>23</v>
      </c>
      <c r="D97" s="11">
        <f>개점재고[[#Totals],[금액]]</f>
        <v>0</v>
      </c>
    </row>
    <row r="98" spans="2:4" ht="21" customHeight="1">
      <c r="B98" s="10" t="s">
        <v>55</v>
      </c>
      <c r="D98" s="11">
        <f>프로모션경비[[#Totals],[금액]]</f>
        <v>0</v>
      </c>
    </row>
    <row r="99" spans="2:4" ht="21" customHeight="1">
      <c r="B99" s="10" t="s">
        <v>35</v>
      </c>
      <c r="D99" s="11">
        <f>기타경비[[#Totals],[금액]]</f>
        <v>0</v>
      </c>
    </row>
    <row r="100" spans="2:4" ht="21" customHeight="1">
      <c r="B100" s="10" t="s">
        <v>38</v>
      </c>
      <c r="D100" s="11">
        <f>SUM('스타트업 경비'!$C$57)</f>
        <v>0</v>
      </c>
    </row>
    <row r="101" spans="2:4" ht="21" customHeight="1">
      <c r="B101" s="10" t="s">
        <v>56</v>
      </c>
      <c r="D101" s="11">
        <f>SUM('스타트업 경비'!$C$59)</f>
        <v>0</v>
      </c>
    </row>
    <row r="102" spans="2:4" ht="21" customHeight="1">
      <c r="B102" s="10" t="s">
        <v>78</v>
      </c>
      <c r="D102" s="11">
        <f>SUBTOTAL(109,스타트업경비[합계])</f>
        <v>0</v>
      </c>
    </row>
    <row r="103" spans="2:4" ht="21" customHeight="1">
      <c r="B103" s="25"/>
      <c r="C103" s="25"/>
      <c r="D103" s="25"/>
    </row>
    <row r="104" spans="2:4" ht="21" customHeight="1">
      <c r="B104" s="6" t="s">
        <v>57</v>
      </c>
    </row>
    <row r="105" spans="2:4" ht="21" customHeight="1">
      <c r="B105" s="7" t="s">
        <v>58</v>
      </c>
      <c r="C105" s="15" t="s">
        <v>69</v>
      </c>
      <c r="D105" s="9" t="s">
        <v>72</v>
      </c>
    </row>
    <row r="106" spans="2:4" ht="21" customHeight="1">
      <c r="B106" s="10" t="s">
        <v>59</v>
      </c>
      <c r="D106" s="11">
        <v>0</v>
      </c>
    </row>
    <row r="107" spans="2:4" ht="21" customHeight="1">
      <c r="B107" s="10" t="s">
        <v>60</v>
      </c>
      <c r="D107" s="11">
        <v>0</v>
      </c>
    </row>
    <row r="108" spans="2:4" ht="21" customHeight="1">
      <c r="B108" s="10" t="s">
        <v>60</v>
      </c>
      <c r="D108" s="11">
        <v>0</v>
      </c>
    </row>
    <row r="109" spans="2:4" ht="21" customHeight="1">
      <c r="B109" s="10" t="s">
        <v>60</v>
      </c>
      <c r="D109" s="11">
        <v>0</v>
      </c>
    </row>
    <row r="110" spans="2:4" ht="21" customHeight="1">
      <c r="B110" s="10" t="s">
        <v>78</v>
      </c>
      <c r="D110" s="11">
        <f>SUBTOTAL(109,담보[값])</f>
        <v>0</v>
      </c>
    </row>
    <row r="111" spans="2:4" ht="21" customHeight="1" thickBot="1">
      <c r="B111" s="25"/>
      <c r="C111" s="25"/>
      <c r="D111" s="25"/>
    </row>
    <row r="112" spans="2:4" ht="21" customHeight="1">
      <c r="B112" s="16" t="s">
        <v>61</v>
      </c>
      <c r="C112" s="17" t="s">
        <v>68</v>
      </c>
      <c r="D112" s="18" t="s">
        <v>73</v>
      </c>
    </row>
    <row r="113" spans="2:4" ht="21" customHeight="1">
      <c r="B113" s="19" t="s">
        <v>62</v>
      </c>
      <c r="C113" s="20"/>
      <c r="D113" s="20"/>
    </row>
    <row r="114" spans="2:4" ht="21" customHeight="1">
      <c r="B114" s="21" t="s">
        <v>63</v>
      </c>
      <c r="C114" s="22"/>
      <c r="D114" s="22"/>
    </row>
    <row r="115" spans="2:4" ht="21" customHeight="1">
      <c r="B115" s="23" t="s">
        <v>63</v>
      </c>
      <c r="C115" s="24"/>
      <c r="D115" s="24"/>
    </row>
    <row r="116" spans="2:4" ht="21" customHeight="1" thickBot="1">
      <c r="B116" s="25"/>
      <c r="C116" s="25"/>
      <c r="D116" s="25"/>
    </row>
    <row r="117" spans="2:4" ht="21" customHeight="1">
      <c r="B117" s="16" t="s">
        <v>64</v>
      </c>
      <c r="C117" s="17" t="s">
        <v>68</v>
      </c>
      <c r="D117" s="18" t="s">
        <v>73</v>
      </c>
    </row>
    <row r="118" spans="2:4" ht="21" customHeight="1">
      <c r="B118" s="19" t="s">
        <v>65</v>
      </c>
      <c r="C118" s="20"/>
      <c r="D118" s="20"/>
    </row>
    <row r="119" spans="2:4" ht="21" customHeight="1">
      <c r="B119" s="21" t="s">
        <v>66</v>
      </c>
      <c r="C119" s="22"/>
      <c r="D119" s="22"/>
    </row>
    <row r="120" spans="2:4" ht="21" customHeight="1">
      <c r="B120" s="23" t="s">
        <v>67</v>
      </c>
      <c r="C120" s="24"/>
      <c r="D120" s="24"/>
    </row>
  </sheetData>
  <mergeCells count="19">
    <mergeCell ref="B116:D116"/>
    <mergeCell ref="B11:D11"/>
    <mergeCell ref="B18:D18"/>
    <mergeCell ref="B26:D26"/>
    <mergeCell ref="B35:D35"/>
    <mergeCell ref="B43:D43"/>
    <mergeCell ref="B77:D77"/>
    <mergeCell ref="B82:D82"/>
    <mergeCell ref="B91:D91"/>
    <mergeCell ref="B103:D103"/>
    <mergeCell ref="B111:D111"/>
    <mergeCell ref="B58:D58"/>
    <mergeCell ref="B60:D60"/>
    <mergeCell ref="B61:D61"/>
    <mergeCell ref="B83:D83"/>
    <mergeCell ref="B2:D2"/>
    <mergeCell ref="B51:D51"/>
    <mergeCell ref="B56:D56"/>
    <mergeCell ref="B70:D70"/>
  </mergeCells>
  <phoneticPr fontId="30" type="noConversion"/>
  <dataValidations xWindow="196" yWindow="358" count="42">
    <dataValidation allowBlank="1" showInputMessage="1" showErrorMessage="1" prompt="이 워크시트에 스타트업 경비를 작성합니다. 셀 D1에 회사 이름을 입력하고, 셀 B4의 스타트업 경비 레이블 아래에서 시작하는 표에 세부 정보를 입력합니다. 셀 B2, B61, B83에는 팁이 표시됩니다." sqref="A1" xr:uid="{00000000-0002-0000-0000-000000000000}"/>
    <dataValidation allowBlank="1" showInputMessage="1" showErrorMessage="1" prompt="이 셀에는 워크시트의 제목이 표시되고 아래 셀에는 팁이 표시됩니다." sqref="B1" xr:uid="{00000000-0002-0000-0000-000001000000}"/>
    <dataValidation allowBlank="1" showInputMessage="1" showErrorMessage="1" prompt="이 셀에 회사 이름을 입력합니다." sqref="D1" xr:uid="{00000000-0002-0000-0000-000002000000}"/>
    <dataValidation allowBlank="1" showInputMessage="1" showErrorMessage="1" prompt="아래의 부동산 표에 세부 정보를 입력합니다." sqref="B4" xr:uid="{00000000-0002-0000-0000-000003000000}"/>
    <dataValidation allowBlank="1" showInputMessage="1" showErrorMessage="1" prompt="이 열의 이 머리글 아래에 건물/부동산 항목을 입력하거나 수정합니다." sqref="B5" xr:uid="{00000000-0002-0000-0000-000004000000}"/>
    <dataValidation allowBlank="1" showInputMessage="1" showErrorMessage="1" prompt="이 머리글 아래의 열에 금액을 입력합니다." sqref="D5 D12 D19 D27 D36 D44 D52 D64 D71 D78" xr:uid="{00000000-0002-0000-0000-000005000000}"/>
    <dataValidation allowBlank="1" showInputMessage="1" showErrorMessage="1" prompt="아래의 개량 표에 세부 정보를 입력합니다." sqref="B11:D11" xr:uid="{00000000-0002-0000-0000-000006000000}"/>
    <dataValidation allowBlank="1" showInputMessage="1" showErrorMessage="1" prompt="이 열의 이 머리글 아래에 임대 자산 개량을 입력하거나 수정합니다." sqref="B12" xr:uid="{00000000-0002-0000-0000-000007000000}"/>
    <dataValidation allowBlank="1" showInputMessage="1" showErrorMessage="1" prompt="아래의 자본 표에 세부 정보를 입력합니다." sqref="B18:D18" xr:uid="{00000000-0002-0000-0000-000008000000}"/>
    <dataValidation allowBlank="1" showInputMessage="1" showErrorMessage="1" prompt="이 열의 이 머리글 아래에 주요 장비 목록을 입력하거나 수정합니다." sqref="B19" xr:uid="{00000000-0002-0000-0000-000009000000}"/>
    <dataValidation allowBlank="1" showInputMessage="1" showErrorMessage="1" prompt="아래의 관리 경비 표에 세부 정보를 입력합니다." sqref="B26:D26" xr:uid="{00000000-0002-0000-0000-00000A000000}"/>
    <dataValidation allowBlank="1" showInputMessage="1" showErrorMessage="1" prompt="이 열의 이 머리글 아래에 사업장 및 관리 경비를 입력하거나 수정합니다." sqref="B27" xr:uid="{00000000-0002-0000-0000-00000B000000}"/>
    <dataValidation allowBlank="1" showInputMessage="1" showErrorMessage="1" prompt="아래의 개점 재고 표에 세부 정보를 입력합니다." sqref="B35:D35" xr:uid="{00000000-0002-0000-0000-00000C000000}"/>
    <dataValidation allowBlank="1" showInputMessage="1" showErrorMessage="1" prompt="이 열의 이 머리글 아래에 광고 및 프로모션 경비 항목을 입력하거나 수정합니다." sqref="B44" xr:uid="{00000000-0002-0000-0000-00000D000000}"/>
    <dataValidation allowBlank="1" showInputMessage="1" showErrorMessage="1" prompt="이 열의 이 머리글 아래에 개점 재고 항목을 입력하거나 수정합니다." sqref="B36" xr:uid="{00000000-0002-0000-0000-00000E000000}"/>
    <dataValidation allowBlank="1" showInputMessage="1" showErrorMessage="1" prompt="아래의 광고 및 프로모션 경비 표에 세부 정보를 입력합니다." sqref="B43:D43" xr:uid="{00000000-0002-0000-0000-00000F000000}"/>
    <dataValidation allowBlank="1" showInputMessage="1" showErrorMessage="1" prompt="아래의 기타 경비 표에 세부 정보를 입력합니다." sqref="B51:D51" xr:uid="{00000000-0002-0000-0000-000010000000}"/>
    <dataValidation allowBlank="1" showInputMessage="1" showErrorMessage="1" prompt="이 열의 이 머리글 아래에 기타 경비 항목을 입력하거나 수정합니다." sqref="B52" xr:uid="{00000000-0002-0000-0000-000011000000}"/>
    <dataValidation allowBlank="1" showInputMessage="1" showErrorMessage="1" prompt="셀 D57에 준비금을 입력합니다." sqref="B57" xr:uid="{00000000-0002-0000-0000-000012000000}"/>
    <dataValidation allowBlank="1" showInputMessage="1" showErrorMessage="1" prompt="아래 셀에 운영 자본을 입력합니다." sqref="D57" xr:uid="{00000000-0002-0000-0000-000013000000}"/>
    <dataValidation allowBlank="1" showInputMessage="1" showErrorMessage="1" prompt="셀 D59에 운영 자본을 입력합니다." sqref="B59" xr:uid="{00000000-0002-0000-0000-000014000000}"/>
    <dataValidation allowBlank="1" showInputMessage="1" showErrorMessage="1" prompt="아래 셀에는 팁이 표시됩니다. 셀 B63의 자본 출처 레이블 아래에서 시작하는 표에 세부 정보를 입력합니다." sqref="D59" xr:uid="{00000000-0002-0000-0000-000015000000}"/>
    <dataValidation allowBlank="1" showInputMessage="1" showErrorMessage="1" prompt="이 열의 이 머리글 아래에 소유자의 투자 이름 및 지분을 입력합니다." sqref="B64" xr:uid="{00000000-0002-0000-0000-000016000000}"/>
    <dataValidation allowBlank="1" showInputMessage="1" showErrorMessage="1" prompt="아래의 은행 대출 표에 세부 정보를 입력합니다." sqref="B70:D70" xr:uid="{00000000-0002-0000-0000-000017000000}"/>
    <dataValidation allowBlank="1" showInputMessage="1" showErrorMessage="1" prompt="이 열의 이 머리글 아래에 은행 대출을 입력합니다." sqref="B71" xr:uid="{00000000-0002-0000-0000-000018000000}"/>
    <dataValidation allowBlank="1" showInputMessage="1" showErrorMessage="1" prompt="아래의 기타 대출 표에 세부 정보를 입력합니다." sqref="B77:D77" xr:uid="{00000000-0002-0000-0000-000019000000}"/>
    <dataValidation allowBlank="1" showInputMessage="1" showErrorMessage="1" prompt="이 열의 이 머리글 아래에 기타 대출을 입력합니다." sqref="B78" xr:uid="{00000000-0002-0000-0000-00001A000000}"/>
    <dataValidation allowBlank="1" showInputMessage="1" showErrorMessage="1" prompt="아래 셀에는 팁에 표시됩니다. 셀 B85에는 명세서 요약 레이블이 있습니다." sqref="B82:D82" xr:uid="{00000000-0002-0000-0000-00001B000000}"/>
    <dataValidation allowBlank="1" showInputMessage="1" showErrorMessage="1" prompt="셀 B86에서 시작하는 자본 출처 표와 셀 B92에서 시작하는 스타트업 경비 표는 자동으로 업데이트됩니다." sqref="B85" xr:uid="{00000000-0002-0000-0000-00001C000000}"/>
    <dataValidation allowBlank="1" showInputMessage="1" showErrorMessage="1" prompt="이 열의 이 머리글 아래에는 자본 출처 항목이 있습니다." sqref="B86" xr:uid="{00000000-0002-0000-0000-00001D000000}"/>
    <dataValidation allowBlank="1" showInputMessage="1" showErrorMessage="1" prompt="이 열의 이 머리글 아래에 합계가 자동으로 업데이트됩니다." sqref="D92 D86" xr:uid="{00000000-0002-0000-0000-00001E000000}"/>
    <dataValidation allowBlank="1" showInputMessage="1" showErrorMessage="1" prompt="이 열의 이 머리글 아래에 스타트업 경비 항목이 있습니다." sqref="B92" xr:uid="{00000000-0002-0000-0000-00001F000000}"/>
    <dataValidation allowBlank="1" showInputMessage="1" showErrorMessage="1" prompt="아래 셀에 대출 신청용 유가 증권 및 담보가 있습니다." sqref="B103:D103" xr:uid="{00000000-0002-0000-0000-000020000000}"/>
    <dataValidation allowBlank="1" showInputMessage="1" showErrorMessage="1" prompt="아래의 담보 표에 세부 정보를 입력합니다." sqref="B104" xr:uid="{00000000-0002-0000-0000-000021000000}"/>
    <dataValidation allowBlank="1" showInputMessage="1" showErrorMessage="1" prompt="이 열의 이 머리글 아래에 설명을 입력합니다." sqref="C105" xr:uid="{00000000-0002-0000-0000-000022000000}"/>
    <dataValidation allowBlank="1" showInputMessage="1" showErrorMessage="1" prompt="이 열의 이 머리글 아래에 대출 신청용 담보를 입력합니다." sqref="B105" xr:uid="{00000000-0002-0000-0000-000023000000}"/>
    <dataValidation allowBlank="1" showInputMessage="1" showErrorMessage="1" prompt="이 열의 이 머리글 아래에 가치를 입력합니다." sqref="D105" xr:uid="{00000000-0002-0000-0000-000024000000}"/>
    <dataValidation allowBlank="1" showInputMessage="1" showErrorMessage="1" prompt="아래의 소유자 표에 세부 정보를 입력합니다." sqref="B111:D111" xr:uid="{00000000-0002-0000-0000-000025000000}"/>
    <dataValidation allowBlank="1" showInputMessage="1" showErrorMessage="1" prompt="이 열의 이 머리글 아래에 소유자 이름을 입력합니다." sqref="B112" xr:uid="{00000000-0002-0000-0000-000026000000}"/>
    <dataValidation allowBlank="1" showInputMessage="1" showErrorMessage="1" prompt="아래의 보증인 표에 세부 정보를 입력합니다." sqref="B116:D116" xr:uid="{00000000-0002-0000-0000-000027000000}"/>
    <dataValidation allowBlank="1" showInputMessage="1" showErrorMessage="1" prompt="이 열의 이 머리글 아래에 소유자 이외의 대출 보증인 이름을 입력합니다." sqref="B117" xr:uid="{00000000-0002-0000-0000-000028000000}"/>
    <dataValidation allowBlank="1" showInputMessage="1" showErrorMessage="1" prompt="이 셀에는 자본 출처 레이블이 있습니다. 아래 표에 세부 정보를 입력합니다." sqref="B63" xr:uid="{00000000-0002-0000-0000-00002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D100:D101" emptyCellReference="1"/>
  </ignoredErrors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스타트업 경비</vt:lpstr>
      <vt:lpstr>'스타트업 경비'!Print_Area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2018-11-02T10:51:06Z</dcterms:created>
  <dcterms:modified xsi:type="dcterms:W3CDTF">2018-11-02T10:51:06Z</dcterms:modified>
</cp:coreProperties>
</file>