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ms-excel.template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vbaProject.bin" ContentType="application/vnd.ms-office.vbaProject"/>
  <Override PartName="/xl/vbaProjectSignature.bin" ContentType="application/vnd.ms-office.vbaProjectSignature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 codeName="{8C4F1C90-05EB-6A55-5F09-09C24B55AC0B}"/>
  <workbookPr filterPrivacy="1" codeName="ThisWorkbook"/>
  <bookViews>
    <workbookView xWindow="180" yWindow="120" windowWidth="18900" windowHeight="11700" tabRatio="423"/>
  </bookViews>
  <sheets>
    <sheet name="성적표" sheetId="1" r:id="rId1"/>
    <sheet name="학생별 요약" sheetId="2" r:id="rId2"/>
    <sheet name="성적 평가 기준" sheetId="3" r:id="rId3"/>
  </sheets>
  <definedNames>
    <definedName name="ClassName">성적표!$B$1</definedName>
    <definedName name="_xlnm.Print_Area" localSheetId="1">'학생별 요약'!$A$1:$I$52</definedName>
    <definedName name="_xlnm.Print_Titles" localSheetId="0">성적표!$B:$B,성적표!$4:$4</definedName>
    <definedName name="ProgressChartLabels">OFFSET(ProgressChartValues,1,0)</definedName>
    <definedName name="ProgressChartStudentValues">IFERROR(OFFSET(StudentGradesStart,,,,COUNT(ProgressChartValues)),0)</definedName>
    <definedName name="ProgressChartValues">TotalAssignmentPoints[]</definedName>
    <definedName name="StudentGradesStart">INDEX(성적표!$G$5:$I$7,MATCH(StudentName,StudentData[학생 이름],0),1)</definedName>
    <definedName name="StudentLookup">StudentData[학생 이름]</definedName>
    <definedName name="StudentName">'학생별 요약'!$B$8</definedName>
    <definedName name="TeacherName">성적표!$B$2</definedName>
    <definedName name="TotalPoints">성적표!$F$3</definedName>
  </definedNames>
  <calcPr calcId="145621"/>
</workbook>
</file>

<file path=xl/calcChain.xml><?xml version="1.0" encoding="utf-8"?>
<calcChain xmlns="http://schemas.openxmlformats.org/spreadsheetml/2006/main">
  <c r="H8" i="1" l="1"/>
  <c r="I8" i="1"/>
  <c r="G8" i="1"/>
  <c r="F5" i="1"/>
  <c r="F6" i="1"/>
  <c r="F7" i="1"/>
  <c r="B12" i="2" l="1"/>
  <c r="B3" i="2"/>
  <c r="B2" i="2"/>
  <c r="F8" i="1" l="1"/>
  <c r="F12" i="2"/>
  <c r="C7" i="1"/>
  <c r="C5" i="1"/>
  <c r="C6" i="1"/>
  <c r="F3" i="1" l="1"/>
  <c r="G12" i="2" l="1"/>
  <c r="E6" i="1"/>
  <c r="D6" i="1" s="1"/>
  <c r="E5" i="1"/>
  <c r="E7" i="1"/>
  <c r="D7" i="1" s="1"/>
  <c r="E8" i="1" l="1"/>
  <c r="D8" i="1" s="1"/>
  <c r="D5" i="1"/>
  <c r="E12" i="2"/>
  <c r="H12" i="2" s="1"/>
  <c r="D12" i="2" l="1"/>
</calcChain>
</file>

<file path=xl/sharedStrings.xml><?xml version="1.0" encoding="utf-8"?>
<sst xmlns="http://schemas.openxmlformats.org/spreadsheetml/2006/main" count="50" uniqueCount="48">
  <si>
    <t>%</t>
  </si>
  <si>
    <t>A+</t>
  </si>
  <si>
    <t>A-</t>
  </si>
  <si>
    <t>B+</t>
  </si>
  <si>
    <t>B-</t>
  </si>
  <si>
    <t>C+</t>
  </si>
  <si>
    <t>C-</t>
  </si>
  <si>
    <t>D+</t>
  </si>
  <si>
    <t>D-</t>
  </si>
  <si>
    <t>F</t>
  </si>
  <si>
    <t>A</t>
  </si>
  <si>
    <t>D</t>
  </si>
  <si>
    <t>C</t>
  </si>
  <si>
    <t>B</t>
  </si>
  <si>
    <t>GPA</t>
  </si>
  <si>
    <t>X</t>
  </si>
  <si>
    <t>수업 이름</t>
  </si>
  <si>
    <t>교사 이름</t>
  </si>
  <si>
    <t>과제 날짜</t>
  </si>
  <si>
    <t>만점 합계</t>
  </si>
  <si>
    <t>학생 이름</t>
  </si>
  <si>
    <t>학생 1</t>
  </si>
  <si>
    <t>학생 2</t>
  </si>
  <si>
    <t>학생 3</t>
  </si>
  <si>
    <t>평균 등급/점수</t>
  </si>
  <si>
    <t>성적</t>
  </si>
  <si>
    <t>등급</t>
  </si>
  <si>
    <t>받은 점수 합계</t>
  </si>
  <si>
    <t>교내 쓰기 과제 1</t>
  </si>
  <si>
    <t>교내 쓰기 과제 2</t>
  </si>
  <si>
    <t>서술형 초안</t>
  </si>
  <si>
    <t>학교 이름</t>
  </si>
  <si>
    <t>진도</t>
  </si>
  <si>
    <t>학생 이름:</t>
  </si>
  <si>
    <t>학생 등수</t>
  </si>
  <si>
    <t>학점</t>
  </si>
  <si>
    <t>백분율</t>
  </si>
  <si>
    <t>학생 점수</t>
  </si>
  <si>
    <t>총점</t>
  </si>
  <si>
    <t>교사 메모</t>
  </si>
  <si>
    <t>학부모 서명(필요한 경우)</t>
  </si>
  <si>
    <t>날짜:</t>
  </si>
  <si>
    <t>학점 계산</t>
  </si>
  <si>
    <t>아래 표에 각 학점에 대한 백분율 범위를 입력하여 성적 평가 기준 서식 파일을 사용자 지정하세요.</t>
  </si>
  <si>
    <t>등급 및 GPA 표
(성적표 시트의 학생 등급 계산용)</t>
  </si>
  <si>
    <t>점수</t>
  </si>
  <si>
    <t>획득 학점</t>
  </si>
  <si>
    <t>점수와 GPA는 오름차순으로 입력해야 합니다.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</si>
</sst>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@_)"/>
  </numFmts>
  <fonts count="12" x14ac:knownFonts="1">
    <font>
      <sz val="9"/>
      <name val="Segoe UI"/>
      <family val="2"/>
      <scheme val="minor"/>
    </font>
    <font>
      <sz val="9"/>
      <name val="Arial"/>
      <family val="2"/>
    </font>
    <font>
      <sz val="18"/>
      <name val="Malgun Gothic"/>
      <family val="2"/>
    </font>
    <font>
      <sz val="9"/>
      <name val="Malgun Gothic"/>
      <family val="2"/>
    </font>
    <font>
      <b/>
      <sz val="12"/>
      <color theme="5" tint="-0.499984740745262"/>
      <name val="Malgun Gothic"/>
      <family val="2"/>
    </font>
    <font>
      <b/>
      <sz val="9"/>
      <name val="Malgun Gothic"/>
      <family val="2"/>
    </font>
    <font>
      <sz val="9"/>
      <color theme="1"/>
      <name val="Malgun Gothic"/>
      <family val="2"/>
    </font>
    <font>
      <i/>
      <sz val="8"/>
      <name val="Malgun Gothic"/>
      <family val="2"/>
    </font>
    <font>
      <sz val="8"/>
      <name val="Malgun Gothic"/>
      <family val="2"/>
    </font>
    <font>
      <sz val="12"/>
      <name val="Malgun Gothic"/>
      <family val="2"/>
    </font>
    <font>
      <sz val="10"/>
      <name val="Malgun Gothic"/>
      <family val="2"/>
    </font>
    <font>
      <b/>
      <sz val="9"/>
      <color indexed="8"/>
      <name val="Malgun Gothic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3999755851924192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5" tint="0.59996337778862885"/>
      </left>
      <right style="thin">
        <color theme="5" tint="0.59996337778862885"/>
      </right>
      <top style="thin">
        <color theme="5" tint="0.59996337778862885"/>
      </top>
      <bottom style="thin">
        <color theme="5" tint="0.59996337778862885"/>
      </bottom>
      <diagonal/>
    </border>
    <border>
      <left/>
      <right/>
      <top/>
      <bottom style="thin">
        <color theme="5" tint="0.59996337778862885"/>
      </bottom>
      <diagonal/>
    </border>
    <border>
      <left/>
      <right style="thin">
        <color theme="5" tint="0.59996337778862885"/>
      </right>
      <top/>
      <bottom style="thin">
        <color theme="5" tint="0.59996337778862885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/>
      <right/>
      <top style="thin">
        <color theme="0" tint="-0.14996795556505021"/>
      </top>
      <bottom/>
      <diagonal/>
    </border>
    <border>
      <left/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/>
      <top/>
      <bottom/>
      <diagonal/>
    </border>
    <border>
      <left/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61">
    <xf numFmtId="0" fontId="0" fillId="0" borderId="0" xfId="0"/>
    <xf numFmtId="0" fontId="3" fillId="0" borderId="0" xfId="0" applyFont="1"/>
    <xf numFmtId="0" fontId="3" fillId="0" borderId="0" xfId="0" applyFont="1" applyAlignment="1">
      <alignment horizontal="left"/>
    </xf>
    <xf numFmtId="14" fontId="3" fillId="0" borderId="0" xfId="0" applyNumberFormat="1" applyFont="1" applyAlignment="1">
      <alignment horizontal="left"/>
    </xf>
    <xf numFmtId="0" fontId="3" fillId="0" borderId="0" xfId="0" applyFont="1" applyBorder="1"/>
    <xf numFmtId="0" fontId="3" fillId="0" borderId="0" xfId="0" applyFont="1" applyBorder="1" applyAlignment="1">
      <alignment horizontal="left" vertical="center" inden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9" fontId="3" fillId="0" borderId="0" xfId="1" applyFont="1" applyBorder="1" applyAlignment="1">
      <alignment horizontal="center" vertical="center"/>
    </xf>
    <xf numFmtId="4" fontId="3" fillId="0" borderId="0" xfId="2" applyNumberFormat="1" applyFont="1" applyBorder="1" applyAlignment="1">
      <alignment horizontal="center" vertical="center"/>
    </xf>
    <xf numFmtId="39" fontId="3" fillId="0" borderId="0" xfId="2" applyNumberFormat="1" applyFont="1" applyBorder="1" applyAlignment="1">
      <alignment horizontal="center" vertical="center"/>
    </xf>
    <xf numFmtId="0" fontId="5" fillId="0" borderId="0" xfId="0" applyFont="1"/>
    <xf numFmtId="0" fontId="3" fillId="0" borderId="1" xfId="0" applyFont="1" applyBorder="1"/>
    <xf numFmtId="0" fontId="3" fillId="0" borderId="0" xfId="0" applyFont="1" applyBorder="1" applyAlignment="1">
      <alignment horizontal="right"/>
    </xf>
    <xf numFmtId="0" fontId="2" fillId="0" borderId="0" xfId="0" applyFont="1" applyBorder="1" applyAlignment="1"/>
    <xf numFmtId="0" fontId="2" fillId="0" borderId="0" xfId="0" applyFont="1" applyAlignment="1"/>
    <xf numFmtId="0" fontId="3" fillId="0" borderId="0" xfId="0" applyFont="1" applyFill="1" applyBorder="1" applyAlignment="1">
      <alignment horizontal="center"/>
    </xf>
    <xf numFmtId="9" fontId="3" fillId="0" borderId="0" xfId="1" applyNumberFormat="1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0" fontId="7" fillId="0" borderId="0" xfId="0" applyFont="1" applyAlignment="1"/>
    <xf numFmtId="0" fontId="8" fillId="0" borderId="0" xfId="0" applyFont="1" applyAlignment="1"/>
    <xf numFmtId="0" fontId="2" fillId="2" borderId="0" xfId="0" applyNumberFormat="1" applyFont="1" applyFill="1" applyBorder="1" applyAlignment="1" applyProtection="1"/>
    <xf numFmtId="0" fontId="2" fillId="2" borderId="0" xfId="0" applyNumberFormat="1" applyFont="1" applyFill="1" applyBorder="1" applyAlignment="1" applyProtection="1">
      <alignment horizontal="left" vertical="center" wrapText="1"/>
    </xf>
    <xf numFmtId="0" fontId="8" fillId="0" borderId="0" xfId="0" applyFont="1" applyAlignment="1" applyProtection="1">
      <alignment horizontal="left"/>
    </xf>
    <xf numFmtId="9" fontId="8" fillId="0" borderId="0" xfId="0" applyNumberFormat="1" applyFont="1" applyAlignment="1" applyProtection="1">
      <alignment horizontal="left"/>
    </xf>
    <xf numFmtId="0" fontId="9" fillId="2" borderId="0" xfId="0" applyNumberFormat="1" applyFont="1" applyFill="1" applyBorder="1" applyAlignment="1" applyProtection="1">
      <alignment vertical="top" wrapText="1"/>
    </xf>
    <xf numFmtId="0" fontId="10" fillId="0" borderId="4" xfId="0" applyFont="1" applyBorder="1" applyAlignment="1" applyProtection="1">
      <alignment horizontal="right"/>
    </xf>
    <xf numFmtId="14" fontId="8" fillId="0" borderId="0" xfId="0" applyNumberFormat="1" applyFont="1" applyAlignment="1" applyProtection="1">
      <alignment horizontal="center"/>
    </xf>
    <xf numFmtId="0" fontId="9" fillId="2" borderId="3" xfId="0" applyNumberFormat="1" applyFont="1" applyFill="1" applyBorder="1" applyAlignment="1" applyProtection="1">
      <alignment vertical="top" wrapText="1"/>
    </xf>
    <xf numFmtId="0" fontId="2" fillId="2" borderId="3" xfId="0" applyNumberFormat="1" applyFont="1" applyFill="1" applyBorder="1" applyAlignment="1" applyProtection="1"/>
    <xf numFmtId="0" fontId="10" fillId="0" borderId="4" xfId="0" applyFont="1" applyBorder="1" applyAlignment="1" applyProtection="1">
      <alignment horizontal="right" vertical="center"/>
    </xf>
    <xf numFmtId="1" fontId="11" fillId="0" borderId="2" xfId="0" applyNumberFormat="1" applyFont="1" applyFill="1" applyBorder="1" applyAlignment="1" applyProtection="1">
      <alignment horizontal="center" vertical="center"/>
    </xf>
    <xf numFmtId="1" fontId="3" fillId="0" borderId="0" xfId="0" applyNumberFormat="1" applyFont="1" applyFill="1" applyBorder="1" applyAlignment="1" applyProtection="1">
      <alignment horizontal="center" vertical="center"/>
    </xf>
    <xf numFmtId="0" fontId="3" fillId="0" borderId="0" xfId="0" applyFont="1" applyAlignment="1" applyProtection="1">
      <alignment horizontal="left"/>
    </xf>
    <xf numFmtId="49" fontId="3" fillId="0" borderId="0" xfId="0" applyNumberFormat="1" applyFont="1" applyFill="1" applyBorder="1" applyAlignment="1" applyProtection="1">
      <alignment horizontal="left" wrapText="1"/>
    </xf>
    <xf numFmtId="49" fontId="3" fillId="0" borderId="0" xfId="0" applyNumberFormat="1" applyFont="1" applyFill="1" applyBorder="1" applyAlignment="1" applyProtection="1">
      <alignment horizontal="center" wrapText="1"/>
    </xf>
    <xf numFmtId="49" fontId="8" fillId="0" borderId="0" xfId="0" applyNumberFormat="1" applyFont="1" applyAlignment="1" applyProtection="1">
      <alignment horizontal="left" vertical="center" wrapText="1"/>
    </xf>
    <xf numFmtId="0" fontId="3" fillId="0" borderId="0" xfId="0" applyNumberFormat="1" applyFont="1" applyFill="1" applyBorder="1" applyAlignment="1" applyProtection="1">
      <alignment horizontal="left" vertical="center"/>
    </xf>
    <xf numFmtId="164" fontId="3" fillId="0" borderId="0" xfId="0" applyNumberFormat="1" applyFont="1" applyFill="1" applyBorder="1" applyAlignment="1" applyProtection="1">
      <alignment horizontal="center" vertical="center"/>
    </xf>
    <xf numFmtId="9" fontId="3" fillId="0" borderId="0" xfId="1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horizontal="center"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Fill="1" applyBorder="1" applyProtection="1"/>
    <xf numFmtId="0" fontId="3" fillId="0" borderId="0" xfId="0" applyFont="1" applyFill="1" applyBorder="1" applyAlignment="1" applyProtection="1">
      <alignment horizontal="left" vertical="center"/>
    </xf>
    <xf numFmtId="9" fontId="3" fillId="0" borderId="0" xfId="0" applyNumberFormat="1" applyFont="1" applyFill="1" applyBorder="1" applyAlignment="1" applyProtection="1">
      <alignment horizontal="center" vertical="center"/>
    </xf>
    <xf numFmtId="1" fontId="3" fillId="0" borderId="0" xfId="0" applyNumberFormat="1" applyFont="1" applyFill="1" applyBorder="1" applyAlignment="1">
      <alignment horizontal="center"/>
    </xf>
    <xf numFmtId="0" fontId="4" fillId="0" borderId="0" xfId="0" applyFont="1"/>
    <xf numFmtId="0" fontId="3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left" vertical="top" wrapText="1" indent="1"/>
    </xf>
    <xf numFmtId="0" fontId="3" fillId="0" borderId="6" xfId="0" applyFont="1" applyBorder="1" applyAlignment="1">
      <alignment horizontal="left" vertical="top" wrapText="1" indent="1"/>
    </xf>
    <xf numFmtId="0" fontId="3" fillId="0" borderId="7" xfId="0" applyFont="1" applyBorder="1" applyAlignment="1">
      <alignment horizontal="left" vertical="top" wrapText="1" indent="1"/>
    </xf>
    <xf numFmtId="0" fontId="3" fillId="0" borderId="8" xfId="0" applyFont="1" applyBorder="1" applyAlignment="1">
      <alignment horizontal="left" vertical="top" wrapText="1" indent="1"/>
    </xf>
    <xf numFmtId="0" fontId="3" fillId="0" borderId="0" xfId="0" applyFont="1" applyBorder="1" applyAlignment="1">
      <alignment horizontal="left" vertical="top" wrapText="1" indent="1"/>
    </xf>
    <xf numFmtId="0" fontId="3" fillId="0" borderId="9" xfId="0" applyFont="1" applyBorder="1" applyAlignment="1">
      <alignment horizontal="left" vertical="top" wrapText="1" indent="1"/>
    </xf>
    <xf numFmtId="0" fontId="3" fillId="0" borderId="10" xfId="0" applyFont="1" applyBorder="1" applyAlignment="1">
      <alignment horizontal="left" vertical="top" wrapText="1" indent="1"/>
    </xf>
    <xf numFmtId="0" fontId="3" fillId="0" borderId="11" xfId="0" applyFont="1" applyBorder="1" applyAlignment="1">
      <alignment horizontal="left" vertical="top" wrapText="1" indent="1"/>
    </xf>
    <xf numFmtId="0" fontId="3" fillId="0" borderId="12" xfId="0" applyFont="1" applyBorder="1" applyAlignment="1">
      <alignment horizontal="left" vertical="top" wrapText="1" indent="1"/>
    </xf>
    <xf numFmtId="0" fontId="2" fillId="2" borderId="0" xfId="0" applyNumberFormat="1" applyFont="1" applyFill="1" applyBorder="1" applyAlignment="1">
      <alignment horizontal="left" vertical="center" wrapText="1" indent="2"/>
    </xf>
    <xf numFmtId="0" fontId="6" fillId="3" borderId="0" xfId="0" applyFont="1" applyFill="1" applyAlignment="1">
      <alignment horizontal="center" vertical="center" wrapText="1"/>
    </xf>
    <xf numFmtId="0" fontId="3" fillId="0" borderId="0" xfId="0" applyFont="1" applyAlignment="1">
      <alignment vertical="top" wrapText="1"/>
    </xf>
  </cellXfs>
  <cellStyles count="3">
    <cellStyle name="Comma" xfId="2" builtinId="3"/>
    <cellStyle name="Normal" xfId="0" builtinId="0" customBuiltin="1"/>
    <cellStyle name="Percent" xfId="1" builtinId="5"/>
  </cellStyles>
  <dxfs count="39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Malgun Gothic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Malgun Gothic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Malgun Gothic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Malgun Gothic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Malgun Gothic"/>
        <scheme val="none"/>
      </font>
      <numFmt numFmtId="13" formatCode="0%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Malgun Gothic"/>
        <scheme val="none"/>
      </font>
      <numFmt numFmtId="164" formatCode="_(@_)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Malgun Gothic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Malgun Gothic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name val="Malgun Gothic"/>
        <scheme val="none"/>
      </font>
      <numFmt numFmtId="2" formatCode="0.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algun Gothic"/>
        <scheme val="none"/>
      </font>
      <numFmt numFmtId="164" formatCode="_(@_)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algun Gothic"/>
        <scheme val="none"/>
      </font>
    </dxf>
    <dxf>
      <font>
        <strike val="0"/>
        <outline val="0"/>
        <shadow val="0"/>
        <u val="none"/>
        <vertAlign val="baseline"/>
        <name val="Malgun Gothic"/>
        <scheme val="none"/>
      </font>
    </dxf>
    <dxf>
      <font>
        <strike val="0"/>
        <outline val="0"/>
        <shadow val="0"/>
        <u val="none"/>
        <vertAlign val="baseline"/>
        <name val="Malgun Gothic"/>
        <scheme val="none"/>
      </font>
    </dxf>
    <dxf>
      <font>
        <strike val="0"/>
        <outline val="0"/>
        <shadow val="0"/>
        <u val="none"/>
        <vertAlign val="baseline"/>
        <sz val="9"/>
        <color auto="1"/>
        <name val="Malgun Gothic"/>
        <scheme val="none"/>
      </font>
      <alignment horizontal="center" vertical="center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auto="1"/>
        <name val="Malgun Gothic"/>
        <scheme val="none"/>
      </font>
      <alignment horizontal="center" vertical="center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auto="1"/>
        <name val="Malgun Gothic"/>
        <scheme val="none"/>
      </font>
      <alignment horizontal="center" vertical="center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algun Gothic"/>
        <scheme val="none"/>
      </font>
    </dxf>
    <dxf>
      <font>
        <strike val="0"/>
        <outline val="0"/>
        <shadow val="0"/>
        <u val="none"/>
        <vertAlign val="baseline"/>
        <name val="Malgun Gothic"/>
        <scheme val="none"/>
      </font>
    </dxf>
    <dxf>
      <font>
        <strike val="0"/>
        <outline val="0"/>
        <shadow val="0"/>
        <u val="none"/>
        <vertAlign val="baseline"/>
        <name val="Malgun Gothic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algun Gothic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algun Gothic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algun Gothic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algun Gothic"/>
        <scheme val="none"/>
      </font>
      <numFmt numFmtId="13" formatCode="0%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algun Gothic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algun Gothic"/>
        <scheme val="none"/>
      </font>
    </dxf>
    <dxf>
      <font>
        <strike val="0"/>
        <outline val="0"/>
        <shadow val="0"/>
        <u val="none"/>
        <vertAlign val="baseline"/>
        <name val="Malgun Gothic"/>
        <scheme val="none"/>
      </font>
    </dxf>
    <dxf>
      <font>
        <strike val="0"/>
        <outline val="0"/>
        <shadow val="0"/>
        <u val="none"/>
        <vertAlign val="baseline"/>
        <name val="Malgun Gothic"/>
        <scheme val="none"/>
      </font>
    </dxf>
    <dxf>
      <font>
        <strike val="0"/>
        <outline val="0"/>
        <shadow val="0"/>
        <u val="none"/>
        <vertAlign val="baseline"/>
        <name val="Malgun Gothic"/>
        <scheme val="none"/>
      </font>
    </dxf>
    <dxf>
      <font>
        <strike val="0"/>
        <outline val="0"/>
        <shadow val="0"/>
        <u val="none"/>
        <vertAlign val="baseline"/>
        <name val="Malgun Gothic"/>
        <scheme val="none"/>
      </font>
      <alignment vertical="bottom" textRotation="0" wrapText="1" indent="0" justifyLastLine="0" shrinkToFit="0" readingOrder="0"/>
    </dxf>
    <dxf>
      <font>
        <color theme="1"/>
      </font>
      <border>
        <left style="thin">
          <color theme="5" tint="0.59996337778862885"/>
        </left>
        <right style="thin">
          <color theme="5" tint="0.59996337778862885"/>
        </right>
        <top style="thin">
          <color theme="5" tint="0.59996337778862885"/>
        </top>
        <bottom style="thin">
          <color theme="5" tint="0.59996337778862885"/>
        </bottom>
        <vertical style="thin">
          <color theme="5" tint="0.59996337778862885"/>
        </vertical>
        <horizontal style="thin">
          <color theme="5" tint="0.59996337778862885"/>
        </horizontal>
      </border>
    </dxf>
    <dxf>
      <fill>
        <patternFill patternType="solid">
          <fgColor theme="4" tint="0.79998168889431442"/>
          <bgColor theme="4" tint="0.79998168889431442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font>
        <b/>
        <color theme="4" tint="-0.249977111117893"/>
      </font>
    </dxf>
    <dxf>
      <font>
        <b/>
        <color theme="4" tint="-0.249977111117893"/>
      </font>
      <border>
        <top style="thin">
          <color theme="4"/>
        </top>
      </border>
    </dxf>
    <dxf>
      <font>
        <b/>
        <color theme="4" tint="-0.249977111117893"/>
      </font>
      <border>
        <bottom style="thin">
          <color theme="4"/>
        </bottom>
      </border>
    </dxf>
    <dxf>
      <font>
        <color theme="4" tint="-0.249977111117893"/>
      </font>
      <border>
        <top/>
        <bottom style="thin">
          <color theme="4"/>
        </bottom>
      </border>
    </dxf>
  </dxfs>
  <tableStyles count="2" defaultTableStyle="TableStyleMedium9" defaultPivotStyle="PivotStyleLight16">
    <tableStyle name="GradeBook" pivot="0" count="6">
      <tableStyleElement type="wholeTable" dxfId="38"/>
      <tableStyleElement type="headerRow" dxfId="37"/>
      <tableStyleElement type="totalRow" dxfId="36"/>
      <tableStyleElement type="firstColumn" dxfId="35"/>
      <tableStyleElement type="firstRowStripe" dxfId="34"/>
      <tableStyleElement type="firstColumnStripe" dxfId="33"/>
    </tableStyle>
    <tableStyle name="Total Possible Points Table" pivot="0" count="1">
      <tableStyleElement type="wholeTable" dxfId="32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C2C8B2"/>
      <rgbColor rgb="00FFFF00"/>
      <rgbColor rgb="00FF00FF"/>
      <rgbColor rgb="0000FFFF"/>
      <rgbColor rgb="00800000"/>
      <rgbColor rgb="00008000"/>
      <rgbColor rgb="00000080"/>
      <rgbColor rgb="00808000"/>
      <rgbColor rgb="00DADCE8"/>
      <rgbColor rgb="00D2E1E8"/>
      <rgbColor rgb="00D2D2D2"/>
      <rgbColor rgb="00888888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A75A45"/>
      <rgbColor rgb="00CCFFCC"/>
      <rgbColor rgb="00FFFF99"/>
      <rgbColor rgb="00FDF8EC"/>
      <rgbColor rgb="00FF99CC"/>
      <rgbColor rgb="00EAEAEA"/>
      <rgbColor rgb="00FFCC99"/>
      <rgbColor rgb="00D6DACA"/>
      <rgbColor rgb="0033CCCC"/>
      <rgbColor rgb="0099CC00"/>
      <rgbColor rgb="00FFCC00"/>
      <rgbColor rgb="00FF9900"/>
      <rgbColor rgb="00FF6600"/>
      <rgbColor rgb="00C8CAD6"/>
      <rgbColor rgb="00B7B7B7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66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vbaProject.bin.rels><?xml version="1.0" encoding="UTF-8" standalone="yes"?>
<Relationships xmlns="http://schemas.openxmlformats.org/package/2006/relationships"><Relationship Id="rId1" Type="http://schemas.microsoft.com/office/2006/relationships/vbaProjectSignature" Target="vbaProjectSignature.bin"/></Relationships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microsoft.com/office/2006/relationships/vbaProject" Target="vbaProject.bin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solidFill>
                  <a:schemeClr val="accent2">
                    <a:lumMod val="50000"/>
                  </a:schemeClr>
                </a:solidFill>
                <a:latin typeface="Malgun Gothic" pitchFamily="34" charset="-127"/>
                <a:ea typeface="Malgun Gothic" pitchFamily="34" charset="-127"/>
              </a:defRPr>
            </a:pPr>
            <a:r>
              <a:rPr lang="ko-KR" altLang="en-US">
                <a:solidFill>
                  <a:schemeClr val="accent2">
                    <a:lumMod val="50000"/>
                  </a:schemeClr>
                </a:solidFill>
                <a:latin typeface="Malgun Gothic" pitchFamily="34" charset="-127"/>
                <a:ea typeface="Malgun Gothic" pitchFamily="34" charset="-127"/>
              </a:rPr>
              <a:t>학생 성취도</a:t>
            </a:r>
            <a:endParaRPr lang="en-US">
              <a:solidFill>
                <a:schemeClr val="accent2">
                  <a:lumMod val="50000"/>
                </a:schemeClr>
              </a:solidFill>
              <a:latin typeface="Malgun Gothic" pitchFamily="34" charset="-127"/>
              <a:ea typeface="Malgun Gothic" pitchFamily="34" charset="-127"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총점</c:v>
          </c:tx>
          <c:invertIfNegative val="0"/>
          <c:cat>
            <c:strRef>
              <c:f>[0]!ProgressChartLabels</c:f>
              <c:strCache>
                <c:ptCount val="3"/>
                <c:pt idx="0">
                  <c:v>교내 쓰기 과제 1</c:v>
                </c:pt>
                <c:pt idx="1">
                  <c:v>교내 쓰기 과제 2</c:v>
                </c:pt>
                <c:pt idx="2">
                  <c:v>서술형 초안</c:v>
                </c:pt>
              </c:strCache>
            </c:strRef>
          </c:cat>
          <c:val>
            <c:numRef>
              <c:f>[0]!ProgressChartValues</c:f>
              <c:numCache>
                <c:formatCode>0</c:formatCode>
                <c:ptCount val="3"/>
                <c:pt idx="0">
                  <c:v>20</c:v>
                </c:pt>
                <c:pt idx="1">
                  <c:v>20</c:v>
                </c:pt>
                <c:pt idx="2">
                  <c:v>50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2891520"/>
        <c:axId val="68573952"/>
      </c:barChart>
      <c:lineChart>
        <c:grouping val="standard"/>
        <c:varyColors val="0"/>
        <c:ser>
          <c:idx val="1"/>
          <c:order val="1"/>
          <c:tx>
            <c:v>학생 점수</c:v>
          </c:tx>
          <c:marker>
            <c:symbol val="diamond"/>
            <c:size val="9"/>
            <c:spPr>
              <a:solidFill>
                <a:schemeClr val="accent2">
                  <a:lumMod val="50000"/>
                </a:schemeClr>
              </a:solidFill>
            </c:spPr>
          </c:marker>
          <c:dLbls>
            <c:txPr>
              <a:bodyPr/>
              <a:lstStyle/>
              <a:p>
                <a:pPr>
                  <a:defRPr>
                    <a:latin typeface="Malgun Gothic" pitchFamily="34" charset="-127"/>
                    <a:ea typeface="Malgun Gothic" pitchFamily="34" charset="-127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[0]!ProgressChartStudentValues</c:f>
              <c:numCache>
                <c:formatCode>General</c:formatCode>
                <c:ptCount val="3"/>
                <c:pt idx="0">
                  <c:v>20</c:v>
                </c:pt>
                <c:pt idx="1">
                  <c:v>15</c:v>
                </c:pt>
                <c:pt idx="2">
                  <c:v>40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891520"/>
        <c:axId val="68573952"/>
      </c:lineChart>
      <c:catAx>
        <c:axId val="102891520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>
                <a:latin typeface="Malgun Gothic" pitchFamily="34" charset="-127"/>
                <a:ea typeface="Malgun Gothic" pitchFamily="34" charset="-127"/>
              </a:defRPr>
            </a:pPr>
            <a:endParaRPr lang="en-US"/>
          </a:p>
        </c:txPr>
        <c:crossAx val="68573952"/>
        <c:crosses val="autoZero"/>
        <c:auto val="1"/>
        <c:lblAlgn val="ctr"/>
        <c:lblOffset val="100"/>
        <c:noMultiLvlLbl val="0"/>
      </c:catAx>
      <c:valAx>
        <c:axId val="68573952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in"/>
        <c:tickLblPos val="nextTo"/>
        <c:crossAx val="102891520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>
              <a:latin typeface="Malgun Gothic" pitchFamily="34" charset="-127"/>
              <a:ea typeface="Malgun Gothic" pitchFamily="34" charset="-127"/>
            </a:defRPr>
          </a:pPr>
          <a:endParaRPr lang="en-US"/>
        </a:p>
      </c:txPr>
    </c:legend>
    <c:plotVisOnly val="1"/>
    <c:dispBlanksAs val="gap"/>
    <c:showDLblsOverMax val="0"/>
  </c:chart>
  <c:spPr>
    <a:ln cmpd="dbl">
      <a:solidFill>
        <a:schemeClr val="accent2">
          <a:lumMod val="60000"/>
          <a:lumOff val="40000"/>
        </a:schemeClr>
      </a:solidFill>
    </a:ln>
  </c:spPr>
  <c:printSettings>
    <c:headerFooter/>
    <c:pageMargins b="0.75" l="0.7" r="0.7" t="0.75" header="0.3" footer="0.3"/>
    <c:pageSetup/>
  </c:printSettings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161925</xdr:colOff>
      <xdr:row>0</xdr:row>
      <xdr:rowOff>485775</xdr:rowOff>
    </xdr:from>
    <xdr:to>
      <xdr:col>12</xdr:col>
      <xdr:colOff>281515</xdr:colOff>
      <xdr:row>3</xdr:row>
      <xdr:rowOff>571499</xdr:rowOff>
    </xdr:to>
    <xdr:sp macro="" textlink="">
      <xdr:nvSpPr>
        <xdr:cNvPr id="4" name="Rounded Rectangular Callout 3" descr="수업을 새로 추가하려면 마지막 과제나 테스트의 오른쪽을 클릭하고 입력하세요. 이러한 지침을 삭제하려면 이 도형을 선택하고 Delete 키를 누르세요." title="데이터 입력 팁 1"/>
        <xdr:cNvSpPr/>
      </xdr:nvSpPr>
      <xdr:spPr>
        <a:xfrm rot="10800000" flipV="1">
          <a:off x="9791700" y="485775"/>
          <a:ext cx="1929340" cy="1104899"/>
        </a:xfrm>
        <a:prstGeom prst="wedgeRoundRectCallout">
          <a:avLst>
            <a:gd name="adj1" fmla="val 98742"/>
            <a:gd name="adj2" fmla="val 55671"/>
            <a:gd name="adj3" fmla="val 16667"/>
          </a:avLst>
        </a:prstGeom>
        <a:gradFill flip="none" rotWithShape="1">
          <a:gsLst>
            <a:gs pos="17000">
              <a:schemeClr val="accent3">
                <a:lumMod val="60000"/>
                <a:lumOff val="40000"/>
              </a:schemeClr>
            </a:gs>
            <a:gs pos="62000">
              <a:schemeClr val="accent3">
                <a:lumMod val="40000"/>
                <a:lumOff val="60000"/>
              </a:schemeClr>
            </a:gs>
          </a:gsLst>
          <a:path path="circle">
            <a:fillToRect l="50000" t="50000" r="50000" b="50000"/>
          </a:path>
          <a:tileRect/>
        </a:gradFill>
        <a:ln>
          <a:noFill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marL="0" indent="0" algn="ctr"/>
          <a:r>
            <a:rPr lang="ko-KR" altLang="en-US" sz="800">
              <a:solidFill>
                <a:schemeClr val="dk1"/>
              </a:solidFill>
              <a:latin typeface="Malgun Gothic" pitchFamily="34" charset="-127"/>
              <a:ea typeface="Malgun Gothic" pitchFamily="34" charset="-127"/>
              <a:cs typeface="+mn-cs"/>
            </a:rPr>
            <a:t>수업을 새로 추가하려면 마지막 과제나 테스트의 오른쪽을 클릭하고 입력하세요</a:t>
          </a:r>
          <a:r>
            <a:rPr lang="en-US" altLang="ko-KR" sz="800">
              <a:solidFill>
                <a:schemeClr val="dk1"/>
              </a:solidFill>
              <a:latin typeface="Malgun Gothic" pitchFamily="34" charset="-127"/>
              <a:ea typeface="Malgun Gothic" pitchFamily="34" charset="-127"/>
              <a:cs typeface="+mn-cs"/>
            </a:rPr>
            <a:t>. </a:t>
          </a:r>
          <a:r>
            <a:rPr lang="ko-KR" altLang="en-US" sz="800">
              <a:solidFill>
                <a:schemeClr val="dk1"/>
              </a:solidFill>
              <a:latin typeface="Malgun Gothic" pitchFamily="34" charset="-127"/>
              <a:ea typeface="Malgun Gothic" pitchFamily="34" charset="-127"/>
              <a:cs typeface="+mn-cs"/>
            </a:rPr>
            <a:t>이러한 지침을 삭제하려면 이 도형을 선택하고 </a:t>
          </a:r>
          <a:r>
            <a:rPr lang="en-US" sz="800">
              <a:solidFill>
                <a:schemeClr val="dk1"/>
              </a:solidFill>
              <a:latin typeface="Malgun Gothic" pitchFamily="34" charset="-127"/>
              <a:ea typeface="Malgun Gothic" pitchFamily="34" charset="-127"/>
              <a:cs typeface="+mn-cs"/>
            </a:rPr>
            <a:t>Delete </a:t>
          </a:r>
          <a:r>
            <a:rPr lang="ko-KR" altLang="en-US" sz="800">
              <a:solidFill>
                <a:schemeClr val="dk1"/>
              </a:solidFill>
              <a:latin typeface="Malgun Gothic" pitchFamily="34" charset="-127"/>
              <a:ea typeface="Malgun Gothic" pitchFamily="34" charset="-127"/>
              <a:cs typeface="+mn-cs"/>
            </a:rPr>
            <a:t>키를 누르세요</a:t>
          </a:r>
          <a:r>
            <a:rPr lang="en-US" altLang="ko-KR" sz="800">
              <a:solidFill>
                <a:schemeClr val="dk1"/>
              </a:solidFill>
              <a:latin typeface="Malgun Gothic" pitchFamily="34" charset="-127"/>
              <a:ea typeface="Malgun Gothic" pitchFamily="34" charset="-127"/>
              <a:cs typeface="+mn-cs"/>
            </a:rPr>
            <a:t>.</a:t>
          </a:r>
          <a:endParaRPr lang="en-US" sz="800">
            <a:solidFill>
              <a:schemeClr val="dk1"/>
            </a:solidFill>
            <a:latin typeface="Malgun Gothic" pitchFamily="34" charset="-127"/>
            <a:ea typeface="Malgun Gothic" pitchFamily="34" charset="-127"/>
            <a:cs typeface="+mn-cs"/>
          </a:endParaRPr>
        </a:p>
      </xdr:txBody>
    </xdr:sp>
    <xdr:clientData fPrintsWithSheet="0"/>
  </xdr:twoCellAnchor>
  <xdr:twoCellAnchor>
    <xdr:from>
      <xdr:col>9</xdr:col>
      <xdr:colOff>819150</xdr:colOff>
      <xdr:row>10</xdr:row>
      <xdr:rowOff>47625</xdr:rowOff>
    </xdr:from>
    <xdr:to>
      <xdr:col>12</xdr:col>
      <xdr:colOff>66147</xdr:colOff>
      <xdr:row>16</xdr:row>
      <xdr:rowOff>38100</xdr:rowOff>
    </xdr:to>
    <xdr:sp macro="" textlink="">
      <xdr:nvSpPr>
        <xdr:cNvPr id="5" name="Rounded Rectangular Callout 4" descr="학생을 새로 추가하려면 평균 등급/점수 행의 바로 위 행에서 마지막 셀을 선택하고 Tab 키를 누르세요. " title="데이터 입력 팁 2"/>
        <xdr:cNvSpPr/>
      </xdr:nvSpPr>
      <xdr:spPr>
        <a:xfrm rot="10800000" flipV="1">
          <a:off x="9544050" y="2714625"/>
          <a:ext cx="1961622" cy="962025"/>
        </a:xfrm>
        <a:prstGeom prst="wedgeRoundRectCallout">
          <a:avLst>
            <a:gd name="adj1" fmla="val 90332"/>
            <a:gd name="adj2" fmla="val -116485"/>
            <a:gd name="adj3" fmla="val 16667"/>
          </a:avLst>
        </a:prstGeom>
        <a:gradFill flip="none" rotWithShape="1">
          <a:gsLst>
            <a:gs pos="17000">
              <a:schemeClr val="accent3">
                <a:lumMod val="60000"/>
                <a:lumOff val="40000"/>
              </a:schemeClr>
            </a:gs>
            <a:gs pos="62000">
              <a:schemeClr val="accent3">
                <a:lumMod val="40000"/>
                <a:lumOff val="60000"/>
              </a:schemeClr>
            </a:gs>
          </a:gsLst>
          <a:path path="circle">
            <a:fillToRect l="50000" t="50000" r="50000" b="50000"/>
          </a:path>
          <a:tileRect/>
        </a:gradFill>
        <a:ln>
          <a:noFill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marL="0" indent="0" algn="ctr"/>
          <a:r>
            <a:rPr lang="ko-KR" altLang="en-US" sz="800">
              <a:solidFill>
                <a:schemeClr val="dk1"/>
              </a:solidFill>
              <a:latin typeface="Malgun Gothic" pitchFamily="34" charset="-127"/>
              <a:ea typeface="Malgun Gothic" pitchFamily="34" charset="-127"/>
              <a:cs typeface="+mn-cs"/>
            </a:rPr>
            <a:t>학생을 새로 추가하려면 평균 등급</a:t>
          </a:r>
          <a:r>
            <a:rPr lang="en-US" altLang="ko-KR" sz="800">
              <a:solidFill>
                <a:schemeClr val="dk1"/>
              </a:solidFill>
              <a:latin typeface="Malgun Gothic" pitchFamily="34" charset="-127"/>
              <a:ea typeface="Malgun Gothic" pitchFamily="34" charset="-127"/>
              <a:cs typeface="+mn-cs"/>
            </a:rPr>
            <a:t>/</a:t>
          </a:r>
          <a:r>
            <a:rPr lang="ko-KR" altLang="en-US" sz="800">
              <a:solidFill>
                <a:schemeClr val="dk1"/>
              </a:solidFill>
              <a:latin typeface="Malgun Gothic" pitchFamily="34" charset="-127"/>
              <a:ea typeface="Malgun Gothic" pitchFamily="34" charset="-127"/>
              <a:cs typeface="+mn-cs"/>
            </a:rPr>
            <a:t>점수 행의 바로 위 행에서 마지막 셀을 선택하고 </a:t>
          </a:r>
          <a:r>
            <a:rPr lang="en-US" sz="800">
              <a:solidFill>
                <a:schemeClr val="dk1"/>
              </a:solidFill>
              <a:latin typeface="Malgun Gothic" pitchFamily="34" charset="-127"/>
              <a:ea typeface="Malgun Gothic" pitchFamily="34" charset="-127"/>
              <a:cs typeface="+mn-cs"/>
            </a:rPr>
            <a:t>Tab </a:t>
          </a:r>
          <a:r>
            <a:rPr lang="ko-KR" altLang="en-US" sz="800">
              <a:solidFill>
                <a:schemeClr val="dk1"/>
              </a:solidFill>
              <a:latin typeface="Malgun Gothic" pitchFamily="34" charset="-127"/>
              <a:ea typeface="Malgun Gothic" pitchFamily="34" charset="-127"/>
              <a:cs typeface="+mn-cs"/>
            </a:rPr>
            <a:t>키를 누르세요</a:t>
          </a:r>
          <a:r>
            <a:rPr lang="en-US" altLang="ko-KR" sz="800">
              <a:solidFill>
                <a:schemeClr val="dk1"/>
              </a:solidFill>
              <a:latin typeface="Malgun Gothic" pitchFamily="34" charset="-127"/>
              <a:ea typeface="Malgun Gothic" pitchFamily="34" charset="-127"/>
              <a:cs typeface="+mn-cs"/>
            </a:rPr>
            <a:t>. </a:t>
          </a:r>
          <a:endParaRPr lang="en-US" sz="800">
            <a:solidFill>
              <a:schemeClr val="dk1"/>
            </a:solidFill>
            <a:latin typeface="Malgun Gothic" pitchFamily="34" charset="-127"/>
            <a:ea typeface="Malgun Gothic" pitchFamily="34" charset="-127"/>
            <a:cs typeface="+mn-cs"/>
          </a:endParaRP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13</xdr:row>
      <xdr:rowOff>76200</xdr:rowOff>
    </xdr:from>
    <xdr:to>
      <xdr:col>8</xdr:col>
      <xdr:colOff>19050</xdr:colOff>
      <xdr:row>33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367732</xdr:colOff>
      <xdr:row>0</xdr:row>
      <xdr:rowOff>356001</xdr:rowOff>
    </xdr:from>
    <xdr:to>
      <xdr:col>5</xdr:col>
      <xdr:colOff>846625</xdr:colOff>
      <xdr:row>5</xdr:row>
      <xdr:rowOff>120364</xdr:rowOff>
    </xdr:to>
    <xdr:sp macro="" textlink="">
      <xdr:nvSpPr>
        <xdr:cNvPr id="3" name="Rounded Rectangular Callout 2" descr="B8 셀을 클릭하고 드롭다운을 사용하여 학생을 선택하세요." title="데이터 입력 팁 3"/>
        <xdr:cNvSpPr/>
      </xdr:nvSpPr>
      <xdr:spPr>
        <a:xfrm rot="423327">
          <a:off x="3653857" y="356001"/>
          <a:ext cx="1498068" cy="812113"/>
        </a:xfrm>
        <a:prstGeom prst="wedgeRoundRectCallout">
          <a:avLst>
            <a:gd name="adj1" fmla="val -53420"/>
            <a:gd name="adj2" fmla="val 94024"/>
            <a:gd name="adj3" fmla="val 16667"/>
          </a:avLst>
        </a:prstGeom>
        <a:gradFill flip="none" rotWithShape="1">
          <a:gsLst>
            <a:gs pos="17000">
              <a:schemeClr val="accent3">
                <a:lumMod val="60000"/>
                <a:lumOff val="40000"/>
              </a:schemeClr>
            </a:gs>
            <a:gs pos="62000">
              <a:schemeClr val="accent3">
                <a:lumMod val="40000"/>
                <a:lumOff val="60000"/>
              </a:schemeClr>
            </a:gs>
          </a:gsLst>
          <a:path path="circle">
            <a:fillToRect l="50000" t="50000" r="50000" b="50000"/>
          </a:path>
          <a:tileRect/>
        </a:gradFill>
        <a:ln>
          <a:noFill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900">
              <a:latin typeface="Malgun Gothic" pitchFamily="34" charset="-127"/>
              <a:ea typeface="Malgun Gothic" pitchFamily="34" charset="-127"/>
            </a:rPr>
            <a:t>B8 </a:t>
          </a:r>
          <a:r>
            <a:rPr lang="ko-KR" altLang="en-US" sz="900">
              <a:latin typeface="Malgun Gothic" pitchFamily="34" charset="-127"/>
              <a:ea typeface="Malgun Gothic" pitchFamily="34" charset="-127"/>
            </a:rPr>
            <a:t>셀을 클릭하고 드롭다운을 사용하여 학생을 선택하세요</a:t>
          </a:r>
          <a:r>
            <a:rPr lang="en-US" altLang="ko-KR" sz="900">
              <a:latin typeface="Malgun Gothic" pitchFamily="34" charset="-127"/>
              <a:ea typeface="Malgun Gothic" pitchFamily="34" charset="-127"/>
            </a:rPr>
            <a:t>.</a:t>
          </a:r>
          <a:endParaRPr lang="en-US" sz="900">
            <a:latin typeface="Malgun Gothic" pitchFamily="34" charset="-127"/>
            <a:ea typeface="Malgun Gothic" pitchFamily="34" charset="-127"/>
          </a:endParaRPr>
        </a:p>
      </xdr:txBody>
    </xdr:sp>
    <xdr:clientData fPrintsWithSheet="0"/>
  </xdr:twoCellAnchor>
  <xdr:twoCellAnchor>
    <xdr:from>
      <xdr:col>0</xdr:col>
      <xdr:colOff>219075</xdr:colOff>
      <xdr:row>9</xdr:row>
      <xdr:rowOff>19050</xdr:rowOff>
    </xdr:from>
    <xdr:to>
      <xdr:col>8</xdr:col>
      <xdr:colOff>9525</xdr:colOff>
      <xdr:row>12</xdr:row>
      <xdr:rowOff>76200</xdr:rowOff>
    </xdr:to>
    <xdr:sp macro="" textlink="">
      <xdr:nvSpPr>
        <xdr:cNvPr id="4" name="Rounded Rectangle 3"/>
        <xdr:cNvSpPr/>
      </xdr:nvSpPr>
      <xdr:spPr>
        <a:xfrm>
          <a:off x="219075" y="1724025"/>
          <a:ext cx="6715125" cy="561975"/>
        </a:xfrm>
        <a:prstGeom prst="roundRect">
          <a:avLst/>
        </a:prstGeom>
        <a:noFill/>
        <a:ln w="9525">
          <a:solidFill>
            <a:schemeClr val="accent2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962025</xdr:colOff>
      <xdr:row>0</xdr:row>
      <xdr:rowOff>114300</xdr:rowOff>
    </xdr:from>
    <xdr:to>
      <xdr:col>7</xdr:col>
      <xdr:colOff>990600</xdr:colOff>
      <xdr:row>0</xdr:row>
      <xdr:rowOff>428625</xdr:rowOff>
    </xdr:to>
    <xdr:sp macro="[0]!PrintAllSummaries" textlink="">
      <xdr:nvSpPr>
        <xdr:cNvPr id="6" name="TextBox 5"/>
        <xdr:cNvSpPr txBox="1"/>
      </xdr:nvSpPr>
      <xdr:spPr>
        <a:xfrm>
          <a:off x="6286500" y="114300"/>
          <a:ext cx="1047750" cy="314325"/>
        </a:xfrm>
        <a:prstGeom prst="roundRect">
          <a:avLst/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lang="ko-KR" altLang="en-US" sz="1100">
              <a:latin typeface="Malgun Gothic" pitchFamily="34" charset="-127"/>
              <a:ea typeface="Malgun Gothic" pitchFamily="34" charset="-127"/>
            </a:rPr>
            <a:t>모두 인쇄</a:t>
          </a:r>
          <a:endParaRPr lang="en-US" sz="1100">
            <a:latin typeface="Malgun Gothic" pitchFamily="34" charset="-127"/>
            <a:ea typeface="Malgun Gothic" pitchFamily="34" charset="-127"/>
          </a:endParaRPr>
        </a:p>
      </xdr:txBody>
    </xdr:sp>
    <xdr:clientData fPrintsWithSheet="0"/>
  </xdr:twoCellAnchor>
</xdr:wsDr>
</file>

<file path=xl/tables/table1.xml><?xml version="1.0" encoding="utf-8"?>
<table xmlns="http://schemas.openxmlformats.org/spreadsheetml/2006/main" id="1" name="StudentData" displayName="StudentData" ref="B4:I8" totalsRowCount="1" headerRowDxfId="31" dataDxfId="30" totalsRowDxfId="29">
  <autoFilter ref="B4:I7"/>
  <tableColumns count="8">
    <tableColumn id="1" name="학생 이름" totalsRowLabel="평균 등급/점수" dataDxfId="28" totalsRowDxfId="7"/>
    <tableColumn id="18" name="성적" dataDxfId="27" totalsRowDxfId="6">
      <calculatedColumnFormula>StudentData[[#This Row],[받은 점수 합계]]</calculatedColumnFormula>
    </tableColumn>
    <tableColumn id="3" name="등급" totalsRowFunction="custom" dataDxfId="26" totalsRowDxfId="5">
      <calculatedColumnFormula>IFERROR(VLOOKUP(StudentData[[#This Row],[%]],GradeTable[],2,TRUE),"")</calculatedColumnFormula>
      <totalsRowFormula>IFERROR(VLOOKUP(StudentData[[#Totals],[%]],GradeTable[],2,TRUE),"")</totalsRowFormula>
    </tableColumn>
    <tableColumn id="4" name="%" totalsRowFunction="average" dataDxfId="25" totalsRowDxfId="4">
      <calculatedColumnFormula>IFERROR(StudentData[[#This Row],[받은 점수 합계]]/TotalPoints,"")</calculatedColumnFormula>
    </tableColumn>
    <tableColumn id="5" name="받은 점수 합계" totalsRowFunction="average" dataDxfId="24" totalsRowDxfId="3">
      <calculatedColumnFormula>IFERROR(SUM(StudentData[[#This Row],[교내 쓰기 과제 1]]:OFFSET(F5,,COUNTA(TotalAssignmentPoints[]))),"")</calculatedColumnFormula>
    </tableColumn>
    <tableColumn id="2" name="교내 쓰기 과제 1" totalsRowFunction="average" dataDxfId="23" totalsRowDxfId="2"/>
    <tableColumn id="6" name="교내 쓰기 과제 2" totalsRowFunction="average" dataDxfId="22" totalsRowDxfId="1"/>
    <tableColumn id="7" name="서술형 초안" totalsRowFunction="average" dataDxfId="21" totalsRowDxfId="0"/>
  </tableColumns>
  <tableStyleInfo name="GradeBook" showFirstColumn="0" showLastColumn="1" showRowStripes="1" showColumnStripes="0"/>
</table>
</file>

<file path=xl/tables/table2.xml><?xml version="1.0" encoding="utf-8"?>
<table xmlns="http://schemas.openxmlformats.org/spreadsheetml/2006/main" id="5" name="TotalAssignmentPoints" displayName="TotalAssignmentPoints" ref="G3:I3" headerRowCount="0" totalsRowShown="0" headerRowDxfId="20" dataDxfId="19">
  <tableColumns count="3">
    <tableColumn id="1" name="Grade 1" headerRowDxfId="18" dataDxfId="17"/>
    <tableColumn id="2" name="Grade 2" headerRowDxfId="16" dataDxfId="15"/>
    <tableColumn id="3" name="Grade 3" headerRowDxfId="14" dataDxfId="13"/>
  </tableColumns>
  <tableStyleInfo name="Total Possible Points Table" showFirstColumn="0" showLastColumn="0" showRowStripes="1" showColumnStripes="0"/>
</table>
</file>

<file path=xl/tables/table3.xml><?xml version="1.0" encoding="utf-8"?>
<table xmlns="http://schemas.openxmlformats.org/spreadsheetml/2006/main" id="3" name="GradeTable" displayName="GradeTable" ref="B6:D19" totalsRowShown="0" headerRowDxfId="12" dataDxfId="11">
  <tableColumns count="3">
    <tableColumn id="1" name="점수" dataDxfId="10"/>
    <tableColumn id="2" name="획득 학점" dataDxfId="9"/>
    <tableColumn id="3" name="GPA" dataDxfId="8"/>
  </tableColumns>
  <tableStyleInfo name="TableStyleLight2" showFirstColumn="0" showLastColumn="0" showRowStripes="1" showColumnStripes="0"/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Adjacency">
  <a:themeElements>
    <a:clrScheme name="Adjacency">
      <a:dk1>
        <a:srgbClr val="2F2B20"/>
      </a:dk1>
      <a:lt1>
        <a:srgbClr val="FFFFFF"/>
      </a:lt1>
      <a:dk2>
        <a:srgbClr val="675E47"/>
      </a:dk2>
      <a:lt2>
        <a:srgbClr val="DFDCB7"/>
      </a:lt2>
      <a:accent1>
        <a:srgbClr val="A9A57C"/>
      </a:accent1>
      <a:accent2>
        <a:srgbClr val="9CBEBD"/>
      </a:accent2>
      <a:accent3>
        <a:srgbClr val="D2CB6C"/>
      </a:accent3>
      <a:accent4>
        <a:srgbClr val="95A39D"/>
      </a:accent4>
      <a:accent5>
        <a:srgbClr val="C89F5D"/>
      </a:accent5>
      <a:accent6>
        <a:srgbClr val="B1A089"/>
      </a:accent6>
      <a:hlink>
        <a:srgbClr val="D25814"/>
      </a:hlink>
      <a:folHlink>
        <a:srgbClr val="849A0A"/>
      </a:folHlink>
    </a:clrScheme>
    <a:fontScheme name="Check Register">
      <a:majorFont>
        <a:latin typeface="Segoe UI"/>
        <a:ea typeface=""/>
        <a:cs typeface=""/>
      </a:majorFont>
      <a:minorFont>
        <a:latin typeface="Segoe UI"/>
        <a:ea typeface=""/>
        <a:cs typeface=""/>
      </a:minorFont>
    </a:fontScheme>
    <a:fmtScheme name="Adjacency">
      <a:fillStyleLst>
        <a:solidFill>
          <a:schemeClr val="phClr"/>
        </a:solidFill>
        <a:solidFill>
          <a:schemeClr val="phClr">
            <a:tint val="55000"/>
          </a:schemeClr>
        </a:solidFill>
        <a:solidFill>
          <a:schemeClr val="phClr"/>
        </a:soli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50800" dist="25400" algn="bl" rotWithShape="0">
              <a:srgbClr val="000000">
                <a:alpha val="60000"/>
              </a:srgbClr>
            </a:outerShdw>
          </a:effectLst>
        </a:effectStyle>
        <a:effectStyle>
          <a:effectLst/>
          <a:scene3d>
            <a:camera prst="orthographicFront">
              <a:rot lat="0" lon="0" rev="0"/>
            </a:camera>
            <a:lightRig rig="brightRoom" dir="tl">
              <a:rot lat="0" lon="0" rev="1800000"/>
            </a:lightRig>
          </a:scene3d>
          <a:sp3d contourW="10160" prstMaterial="dkEdge">
            <a:bevelT w="38100" h="50800" prst="angle"/>
            <a:contourClr>
              <a:schemeClr val="phClr">
                <a:shade val="40000"/>
                <a:satMod val="15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0000"/>
              </a:schemeClr>
            </a:gs>
            <a:gs pos="75000">
              <a:schemeClr val="phClr">
                <a:shade val="100000"/>
                <a:satMod val="115000"/>
              </a:schemeClr>
            </a:gs>
            <a:gs pos="100000">
              <a:schemeClr val="phClr">
                <a:shade val="70000"/>
                <a:satMod val="130000"/>
              </a:schemeClr>
            </a:gs>
          </a:gsLst>
          <a:path path="circle">
            <a:fillToRect l="20000" t="50000" r="100000" b="50000"/>
          </a:path>
        </a:gradFill>
        <a:blipFill rotWithShape="1">
          <a:blip xmlns:r="http://schemas.openxmlformats.org/officeDocument/2006/relationships" r:embed="rId1">
            <a:duotone>
              <a:schemeClr val="phClr">
                <a:tint val="97000"/>
              </a:schemeClr>
              <a:schemeClr val="phClr">
                <a:shade val="96000"/>
              </a:schemeClr>
            </a:duotone>
          </a:blip>
          <a:tile tx="0" ty="0" sx="32000" sy="32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2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5"/>
    <pageSetUpPr autoPageBreaks="0" fitToPage="1"/>
  </sheetPr>
  <dimension ref="B1:BD40"/>
  <sheetViews>
    <sheetView showGridLines="0" tabSelected="1" zoomScaleNormal="100" workbookViewId="0">
      <pane xSplit="6" ySplit="4" topLeftCell="G5" activePane="bottomRight" state="frozen"/>
      <selection pane="topRight" activeCell="G1" sqref="G1"/>
      <selection pane="bottomLeft" activeCell="A6" sqref="A6"/>
      <selection pane="bottomRight"/>
    </sheetView>
  </sheetViews>
  <sheetFormatPr defaultRowHeight="12" x14ac:dyDescent="0.2"/>
  <cols>
    <col min="1" max="1" width="2" style="34" customWidth="1"/>
    <col min="2" max="2" width="28.33203125" style="34" customWidth="1"/>
    <col min="3" max="3" width="29.83203125" style="34" customWidth="1"/>
    <col min="4" max="4" width="16.6640625" style="34" customWidth="1"/>
    <col min="5" max="5" width="16" style="34" customWidth="1"/>
    <col min="6" max="6" width="15.1640625" style="34" bestFit="1" customWidth="1"/>
    <col min="7" max="8" width="21.83203125" style="34" bestFit="1" customWidth="1"/>
    <col min="9" max="18" width="15.83203125" style="34" customWidth="1"/>
    <col min="19" max="19" width="16.6640625" style="34" customWidth="1"/>
    <col min="20" max="20" width="12.83203125" style="34" customWidth="1"/>
    <col min="21" max="16384" width="9.33203125" style="34"/>
  </cols>
  <sheetData>
    <row r="1" spans="2:56" s="24" customFormat="1" ht="45.75" customHeight="1" x14ac:dyDescent="0.45">
      <c r="B1" s="22" t="s">
        <v>16</v>
      </c>
      <c r="C1" s="22"/>
      <c r="D1" s="22"/>
      <c r="E1" s="23"/>
      <c r="F1" s="23"/>
      <c r="I1" s="25"/>
    </row>
    <row r="2" spans="2:56" s="24" customFormat="1" ht="17.25" customHeight="1" x14ac:dyDescent="0.25">
      <c r="B2" s="26" t="s">
        <v>17</v>
      </c>
      <c r="C2" s="26"/>
      <c r="D2" s="26"/>
      <c r="F2" s="27" t="s">
        <v>18</v>
      </c>
      <c r="G2" s="28">
        <v>40561</v>
      </c>
      <c r="H2" s="28">
        <v>40568</v>
      </c>
      <c r="I2" s="28">
        <v>40575</v>
      </c>
      <c r="J2" s="28"/>
      <c r="K2" s="28"/>
      <c r="L2" s="28"/>
      <c r="M2" s="28"/>
      <c r="N2" s="28"/>
      <c r="O2" s="28"/>
      <c r="P2" s="28"/>
      <c r="Q2" s="28"/>
      <c r="R2" s="28"/>
    </row>
    <row r="3" spans="2:56" s="24" customFormat="1" ht="17.25" customHeight="1" x14ac:dyDescent="0.45">
      <c r="B3" s="29"/>
      <c r="C3" s="30"/>
      <c r="D3" s="30"/>
      <c r="E3" s="31" t="s">
        <v>19</v>
      </c>
      <c r="F3" s="32">
        <f>SUM(TotalAssignmentPoints[#Data])</f>
        <v>90</v>
      </c>
      <c r="G3" s="33">
        <v>20</v>
      </c>
      <c r="H3" s="33">
        <v>20</v>
      </c>
      <c r="I3" s="33">
        <v>50</v>
      </c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</row>
    <row r="4" spans="2:56" s="37" customFormat="1" ht="53.25" customHeight="1" x14ac:dyDescent="0.2">
      <c r="B4" s="35" t="s">
        <v>20</v>
      </c>
      <c r="C4" s="36" t="s">
        <v>25</v>
      </c>
      <c r="D4" s="36" t="s">
        <v>26</v>
      </c>
      <c r="E4" s="36" t="s">
        <v>0</v>
      </c>
      <c r="F4" s="36" t="s">
        <v>27</v>
      </c>
      <c r="G4" s="36" t="s">
        <v>28</v>
      </c>
      <c r="H4" s="36" t="s">
        <v>29</v>
      </c>
      <c r="I4" s="36" t="s">
        <v>30</v>
      </c>
    </row>
    <row r="5" spans="2:56" s="42" customFormat="1" ht="12.75" customHeight="1" x14ac:dyDescent="0.2">
      <c r="B5" s="38" t="s">
        <v>21</v>
      </c>
      <c r="C5" s="38">
        <f ca="1">StudentData[[#This Row],[받은 점수 합계]]</f>
        <v>90</v>
      </c>
      <c r="D5" s="39" t="str">
        <f ca="1">IFERROR(VLOOKUP(StudentData[[#This Row],[%]],GradeTable[],2,TRUE),"")</f>
        <v>A+</v>
      </c>
      <c r="E5" s="40">
        <f ca="1">IFERROR(StudentData[[#This Row],[받은 점수 합계]]/TotalPoints,"")</f>
        <v>1</v>
      </c>
      <c r="F5" s="41">
        <f ca="1">IFERROR(SUM(StudentData[[#This Row],[교내 쓰기 과제 1]]:OFFSET(F5,,COUNTA(TotalAssignmentPoints[]))),"")</f>
        <v>90</v>
      </c>
      <c r="G5" s="33">
        <v>20</v>
      </c>
      <c r="H5" s="33">
        <v>20</v>
      </c>
      <c r="I5" s="33">
        <v>50</v>
      </c>
    </row>
    <row r="6" spans="2:56" s="42" customFormat="1" ht="12.75" customHeight="1" x14ac:dyDescent="0.2">
      <c r="B6" s="38" t="s">
        <v>22</v>
      </c>
      <c r="C6" s="38">
        <f ca="1">StudentData[[#This Row],[받은 점수 합계]]</f>
        <v>60</v>
      </c>
      <c r="D6" s="39" t="str">
        <f ca="1">IFERROR(VLOOKUP(StudentData[[#This Row],[%]],GradeTable[],2,TRUE),"")</f>
        <v>D</v>
      </c>
      <c r="E6" s="40">
        <f ca="1">IFERROR(StudentData[[#This Row],[받은 점수 합계]]/TotalPoints,"")</f>
        <v>0.66666666666666663</v>
      </c>
      <c r="F6" s="41">
        <f ca="1">IFERROR(SUM(StudentData[[#This Row],[교내 쓰기 과제 1]]:OFFSET(F6,,COUNTA(TotalAssignmentPoints[]))),"")</f>
        <v>60</v>
      </c>
      <c r="G6" s="33">
        <v>10</v>
      </c>
      <c r="H6" s="33">
        <v>10</v>
      </c>
      <c r="I6" s="33">
        <v>40</v>
      </c>
    </row>
    <row r="7" spans="2:56" s="42" customFormat="1" ht="12.95" customHeight="1" x14ac:dyDescent="0.2">
      <c r="B7" s="38" t="s">
        <v>23</v>
      </c>
      <c r="C7" s="38">
        <f ca="1">StudentData[[#This Row],[받은 점수 합계]]</f>
        <v>75</v>
      </c>
      <c r="D7" s="39" t="str">
        <f ca="1">IFERROR(VLOOKUP(StudentData[[#This Row],[%]],GradeTable[],2,TRUE),"")</f>
        <v>B</v>
      </c>
      <c r="E7" s="40">
        <f ca="1">IFERROR(StudentData[[#This Row],[받은 점수 합계]]/TotalPoints,"")</f>
        <v>0.83333333333333337</v>
      </c>
      <c r="F7" s="41">
        <f ca="1">IFERROR(SUM(StudentData[[#This Row],[교내 쓰기 과제 1]]:OFFSET(F7,,COUNTA(TotalAssignmentPoints[]))),"")</f>
        <v>75</v>
      </c>
      <c r="G7" s="33">
        <v>20</v>
      </c>
      <c r="H7" s="33">
        <v>15</v>
      </c>
      <c r="I7" s="33">
        <v>40</v>
      </c>
    </row>
    <row r="8" spans="2:56" s="42" customFormat="1" ht="12.95" customHeight="1" x14ac:dyDescent="0.2">
      <c r="B8" s="43" t="s">
        <v>24</v>
      </c>
      <c r="C8" s="44"/>
      <c r="D8" s="39" t="str">
        <f ca="1">IFERROR(VLOOKUP(StudentData[[#Totals],[%]],GradeTable[],2,TRUE),"")</f>
        <v>B</v>
      </c>
      <c r="E8" s="45">
        <f ca="1">SUBTOTAL(101,StudentData[%])</f>
        <v>0.83333333333333337</v>
      </c>
      <c r="F8" s="33">
        <f ca="1">SUBTOTAL(101,StudentData[받은 점수 합계])</f>
        <v>75</v>
      </c>
      <c r="G8" s="46">
        <f>SUBTOTAL(101,StudentData[교내 쓰기 과제 1])</f>
        <v>16.666666666666668</v>
      </c>
      <c r="H8" s="46">
        <f>SUBTOTAL(101,StudentData[교내 쓰기 과제 2])</f>
        <v>15</v>
      </c>
      <c r="I8" s="46">
        <f>SUBTOTAL(101,StudentData[서술형 초안])</f>
        <v>43.333333333333336</v>
      </c>
    </row>
    <row r="9" spans="2:56" s="42" customFormat="1" ht="12.95" customHeight="1" x14ac:dyDescent="0.2">
      <c r="B9" s="34"/>
      <c r="C9" s="34"/>
      <c r="D9" s="34"/>
      <c r="E9" s="34"/>
      <c r="F9" s="34"/>
      <c r="G9" s="34"/>
      <c r="H9" s="34"/>
      <c r="I9" s="34"/>
    </row>
    <row r="10" spans="2:56" s="42" customFormat="1" ht="12.95" customHeight="1" x14ac:dyDescent="0.2">
      <c r="B10" s="34"/>
      <c r="C10" s="34"/>
      <c r="D10" s="34"/>
      <c r="E10" s="34"/>
      <c r="F10" s="34"/>
      <c r="G10" s="34"/>
      <c r="H10" s="34"/>
      <c r="I10" s="34"/>
    </row>
    <row r="11" spans="2:56" s="42" customFormat="1" ht="12.95" customHeight="1" x14ac:dyDescent="0.2">
      <c r="B11" s="34"/>
      <c r="C11" s="34"/>
      <c r="D11" s="34"/>
      <c r="E11" s="34"/>
      <c r="F11" s="34"/>
      <c r="G11" s="34"/>
      <c r="H11" s="34"/>
      <c r="I11" s="34"/>
    </row>
    <row r="12" spans="2:56" s="42" customFormat="1" ht="12.95" customHeight="1" x14ac:dyDescent="0.2">
      <c r="B12" s="34"/>
      <c r="C12" s="34"/>
      <c r="D12" s="34"/>
      <c r="E12" s="34"/>
      <c r="F12" s="34"/>
      <c r="G12" s="34"/>
      <c r="H12" s="34"/>
      <c r="I12" s="34"/>
    </row>
    <row r="13" spans="2:56" s="42" customFormat="1" ht="12.95" customHeight="1" x14ac:dyDescent="0.2">
      <c r="B13" s="34"/>
      <c r="C13" s="34"/>
      <c r="D13" s="34"/>
      <c r="E13" s="34"/>
      <c r="F13" s="34"/>
      <c r="G13" s="34"/>
      <c r="H13" s="34"/>
      <c r="I13" s="34"/>
    </row>
    <row r="14" spans="2:56" s="42" customFormat="1" ht="12.95" customHeight="1" x14ac:dyDescent="0.2">
      <c r="B14" s="34"/>
      <c r="C14" s="34"/>
      <c r="D14" s="34"/>
      <c r="E14" s="34"/>
      <c r="F14" s="34"/>
      <c r="G14" s="34"/>
      <c r="H14" s="34"/>
      <c r="I14" s="34"/>
    </row>
    <row r="15" spans="2:56" s="42" customFormat="1" ht="12.95" customHeight="1" x14ac:dyDescent="0.2">
      <c r="B15" s="34"/>
      <c r="C15" s="34"/>
      <c r="D15" s="34"/>
      <c r="E15" s="34"/>
      <c r="F15" s="34"/>
      <c r="G15" s="34"/>
      <c r="H15" s="34"/>
      <c r="I15" s="34"/>
    </row>
    <row r="16" spans="2:56" s="42" customFormat="1" ht="12.95" customHeight="1" x14ac:dyDescent="0.2">
      <c r="B16" s="34"/>
      <c r="C16" s="34"/>
      <c r="D16" s="34"/>
      <c r="E16" s="34"/>
      <c r="F16" s="34"/>
      <c r="G16" s="34"/>
      <c r="H16" s="34"/>
      <c r="I16" s="34"/>
    </row>
    <row r="17" spans="2:9" s="42" customFormat="1" ht="12.95" customHeight="1" x14ac:dyDescent="0.2">
      <c r="B17" s="34"/>
      <c r="C17" s="34"/>
      <c r="D17" s="34"/>
      <c r="E17" s="34"/>
      <c r="F17" s="34"/>
      <c r="G17" s="34"/>
      <c r="H17" s="34"/>
      <c r="I17" s="34"/>
    </row>
    <row r="18" spans="2:9" s="42" customFormat="1" ht="12.95" customHeight="1" x14ac:dyDescent="0.2">
      <c r="B18" s="34"/>
      <c r="C18" s="34"/>
      <c r="D18" s="34"/>
      <c r="E18" s="34"/>
      <c r="F18" s="34"/>
      <c r="G18" s="34"/>
      <c r="H18" s="34"/>
      <c r="I18" s="34"/>
    </row>
    <row r="19" spans="2:9" s="42" customFormat="1" ht="12.95" customHeight="1" x14ac:dyDescent="0.2">
      <c r="B19" s="34"/>
      <c r="C19" s="34"/>
      <c r="D19" s="34"/>
      <c r="E19" s="34"/>
      <c r="F19" s="34"/>
      <c r="G19" s="34"/>
      <c r="H19" s="34"/>
      <c r="I19" s="34"/>
    </row>
    <row r="20" spans="2:9" s="42" customFormat="1" ht="12.95" customHeight="1" x14ac:dyDescent="0.2">
      <c r="B20" s="34"/>
      <c r="C20" s="34"/>
      <c r="D20" s="34"/>
      <c r="E20" s="34"/>
      <c r="F20" s="34"/>
      <c r="G20" s="34"/>
      <c r="H20" s="34"/>
      <c r="I20" s="34"/>
    </row>
    <row r="21" spans="2:9" s="42" customFormat="1" ht="12.95" customHeight="1" x14ac:dyDescent="0.2">
      <c r="B21" s="34"/>
      <c r="C21" s="34"/>
      <c r="D21" s="34"/>
      <c r="E21" s="34"/>
      <c r="F21" s="34"/>
      <c r="G21" s="34"/>
      <c r="H21" s="34"/>
      <c r="I21" s="34"/>
    </row>
    <row r="22" spans="2:9" s="42" customFormat="1" ht="12.95" customHeight="1" x14ac:dyDescent="0.2">
      <c r="B22" s="34"/>
      <c r="C22" s="34"/>
      <c r="D22" s="34"/>
      <c r="E22" s="34"/>
      <c r="F22" s="34"/>
      <c r="G22" s="34"/>
      <c r="H22" s="34"/>
      <c r="I22" s="34"/>
    </row>
    <row r="23" spans="2:9" s="42" customFormat="1" ht="12.95" customHeight="1" x14ac:dyDescent="0.2">
      <c r="B23" s="34"/>
      <c r="C23" s="34"/>
      <c r="D23" s="34"/>
      <c r="E23" s="34"/>
      <c r="F23" s="34"/>
      <c r="G23" s="34"/>
      <c r="H23" s="34"/>
      <c r="I23" s="34"/>
    </row>
    <row r="24" spans="2:9" s="42" customFormat="1" ht="12.95" customHeight="1" x14ac:dyDescent="0.2">
      <c r="B24" s="34"/>
      <c r="C24" s="34"/>
      <c r="D24" s="34"/>
      <c r="E24" s="34"/>
      <c r="F24" s="34"/>
      <c r="G24" s="34"/>
      <c r="H24" s="34"/>
      <c r="I24" s="34"/>
    </row>
    <row r="25" spans="2:9" s="42" customFormat="1" ht="12.95" customHeight="1" x14ac:dyDescent="0.2">
      <c r="B25" s="34"/>
      <c r="C25" s="34"/>
      <c r="D25" s="34"/>
      <c r="E25" s="34"/>
      <c r="F25" s="34"/>
      <c r="G25" s="34"/>
      <c r="H25" s="34"/>
      <c r="I25" s="34"/>
    </row>
    <row r="26" spans="2:9" s="42" customFormat="1" ht="12.95" customHeight="1" x14ac:dyDescent="0.2">
      <c r="B26" s="34"/>
      <c r="C26" s="34"/>
      <c r="D26" s="34"/>
      <c r="E26" s="34"/>
      <c r="F26" s="34"/>
      <c r="G26" s="34"/>
      <c r="H26" s="34"/>
      <c r="I26" s="34"/>
    </row>
    <row r="27" spans="2:9" s="42" customFormat="1" ht="12.95" customHeight="1" x14ac:dyDescent="0.2">
      <c r="B27" s="34"/>
      <c r="C27" s="34"/>
      <c r="D27" s="34"/>
      <c r="E27" s="34"/>
      <c r="F27" s="34"/>
      <c r="G27" s="34"/>
      <c r="H27" s="34"/>
      <c r="I27" s="34"/>
    </row>
    <row r="28" spans="2:9" s="42" customFormat="1" ht="12.95" customHeight="1" x14ac:dyDescent="0.2">
      <c r="B28" s="34"/>
      <c r="C28" s="34"/>
      <c r="D28" s="34"/>
      <c r="E28" s="34"/>
      <c r="F28" s="34"/>
      <c r="G28" s="34"/>
      <c r="H28" s="34"/>
      <c r="I28" s="34"/>
    </row>
    <row r="29" spans="2:9" s="42" customFormat="1" ht="12.95" customHeight="1" x14ac:dyDescent="0.2">
      <c r="B29" s="34"/>
      <c r="C29" s="34"/>
      <c r="D29" s="34"/>
      <c r="E29" s="34"/>
      <c r="F29" s="34"/>
      <c r="G29" s="34"/>
      <c r="H29" s="34"/>
      <c r="I29" s="34"/>
    </row>
    <row r="30" spans="2:9" s="42" customFormat="1" ht="12.95" customHeight="1" x14ac:dyDescent="0.2">
      <c r="B30" s="34"/>
      <c r="C30" s="34"/>
      <c r="D30" s="34"/>
      <c r="E30" s="34"/>
      <c r="F30" s="34"/>
      <c r="G30" s="34"/>
      <c r="H30" s="34"/>
      <c r="I30" s="34"/>
    </row>
    <row r="31" spans="2:9" s="42" customFormat="1" ht="12.95" customHeight="1" x14ac:dyDescent="0.2">
      <c r="B31" s="34"/>
      <c r="C31" s="34"/>
      <c r="D31" s="34"/>
      <c r="E31" s="34"/>
      <c r="F31" s="34"/>
      <c r="G31" s="34"/>
      <c r="H31" s="34"/>
      <c r="I31" s="34"/>
    </row>
    <row r="32" spans="2:9" s="42" customFormat="1" ht="12.95" customHeight="1" x14ac:dyDescent="0.2">
      <c r="B32" s="34"/>
      <c r="C32" s="34"/>
      <c r="D32" s="34"/>
      <c r="E32" s="34"/>
      <c r="F32" s="34"/>
      <c r="G32" s="34"/>
      <c r="H32" s="34"/>
      <c r="I32" s="34"/>
    </row>
    <row r="33" spans="2:9" s="42" customFormat="1" ht="12.95" customHeight="1" x14ac:dyDescent="0.2">
      <c r="B33" s="34"/>
      <c r="C33" s="34"/>
      <c r="D33" s="34"/>
      <c r="E33" s="34"/>
      <c r="F33" s="34"/>
      <c r="G33" s="34"/>
      <c r="H33" s="34"/>
      <c r="I33" s="34"/>
    </row>
    <row r="34" spans="2:9" s="42" customFormat="1" ht="12.95" customHeight="1" x14ac:dyDescent="0.2">
      <c r="B34" s="34"/>
      <c r="C34" s="34"/>
      <c r="D34" s="34"/>
      <c r="E34" s="34"/>
      <c r="F34" s="34"/>
      <c r="G34" s="34"/>
      <c r="H34" s="34"/>
      <c r="I34" s="34"/>
    </row>
    <row r="35" spans="2:9" s="42" customFormat="1" ht="12.95" customHeight="1" x14ac:dyDescent="0.2">
      <c r="B35" s="34"/>
      <c r="C35" s="34"/>
      <c r="D35" s="34"/>
      <c r="E35" s="34"/>
      <c r="F35" s="34"/>
      <c r="G35" s="34"/>
      <c r="H35" s="34"/>
      <c r="I35" s="34"/>
    </row>
    <row r="36" spans="2:9" s="42" customFormat="1" ht="12.95" customHeight="1" x14ac:dyDescent="0.2">
      <c r="B36" s="34"/>
      <c r="C36" s="34"/>
      <c r="D36" s="34"/>
      <c r="E36" s="34"/>
      <c r="F36" s="34"/>
      <c r="G36" s="34"/>
      <c r="H36" s="34"/>
      <c r="I36" s="34"/>
    </row>
    <row r="37" spans="2:9" s="42" customFormat="1" ht="12.95" customHeight="1" x14ac:dyDescent="0.2">
      <c r="B37" s="34"/>
      <c r="C37" s="34"/>
      <c r="D37" s="34"/>
      <c r="E37" s="34"/>
      <c r="F37" s="34"/>
      <c r="G37" s="34"/>
      <c r="H37" s="34"/>
      <c r="I37" s="34"/>
    </row>
    <row r="38" spans="2:9" s="42" customFormat="1" ht="12.95" customHeight="1" x14ac:dyDescent="0.2">
      <c r="B38" s="34"/>
      <c r="C38" s="34"/>
      <c r="D38" s="34"/>
      <c r="E38" s="34"/>
      <c r="F38" s="34"/>
      <c r="G38" s="34"/>
      <c r="H38" s="34"/>
      <c r="I38" s="34"/>
    </row>
    <row r="39" spans="2:9" s="42" customFormat="1" ht="12.95" customHeight="1" x14ac:dyDescent="0.2">
      <c r="B39" s="34"/>
      <c r="C39" s="34"/>
      <c r="D39" s="34"/>
      <c r="E39" s="34"/>
      <c r="F39" s="34"/>
      <c r="G39" s="34"/>
      <c r="H39" s="34"/>
      <c r="I39" s="34"/>
    </row>
    <row r="40" spans="2:9" s="42" customFormat="1" ht="12.95" customHeight="1" x14ac:dyDescent="0.2">
      <c r="B40" s="34"/>
      <c r="C40" s="34"/>
      <c r="D40" s="34"/>
      <c r="E40" s="34"/>
      <c r="F40" s="34"/>
      <c r="G40" s="34"/>
      <c r="H40" s="34"/>
      <c r="I40" s="34"/>
    </row>
  </sheetData>
  <phoneticPr fontId="0" type="noConversion"/>
  <conditionalFormatting sqref="C5:C7">
    <cfRule type="dataBar" priority="6">
      <dataBar showValue="0">
        <cfvo type="min"/>
        <cfvo type="max"/>
        <color theme="5"/>
      </dataBar>
      <extLst>
        <ext xmlns:x14="http://schemas.microsoft.com/office/spreadsheetml/2009/9/main" uri="{B025F937-C7B1-47D3-B67F-A62EFF666E3E}">
          <x14:id>{687D871A-F55C-4661-B2C2-A1249C400831}</x14:id>
        </ext>
      </extLst>
    </cfRule>
  </conditionalFormatting>
  <pageMargins left="0.5" right="0.5" top="0.5" bottom="1" header="0.5" footer="0.5"/>
  <pageSetup fitToHeight="0" orientation="portrait" r:id="rId1"/>
  <headerFooter alignWithMargins="0">
    <oddFooter>Page &amp;P of &amp;N</oddFooter>
  </headerFooter>
  <drawing r:id="rId2"/>
  <tableParts count="2">
    <tablePart r:id="rId3"/>
    <tablePart r:id="rId4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687D871A-F55C-4661-B2C2-A1249C400831}">
            <x14:dataBar minLength="0" maxLength="100" border="1" direction="leftToRight" negativeBarBorderColorSameAsPositive="0">
              <x14:cfvo type="autoMin"/>
              <x14:cfvo type="autoMax"/>
              <x14:borderColor theme="5" tint="-0.249977111117893"/>
              <x14:negativeFillColor rgb="FFFF0000"/>
              <x14:negativeBorderColor rgb="FFFF0000"/>
              <x14:axisColor rgb="FF000000"/>
            </x14:dataBar>
          </x14:cfRule>
          <xm:sqref>C5:C7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6"/>
    <pageSetUpPr fitToPage="1"/>
  </sheetPr>
  <dimension ref="A1:H51"/>
  <sheetViews>
    <sheetView showGridLines="0" workbookViewId="0">
      <selection sqref="A1:E1"/>
    </sheetView>
  </sheetViews>
  <sheetFormatPr defaultRowHeight="12" x14ac:dyDescent="0.2"/>
  <cols>
    <col min="1" max="1" width="4" style="1" customWidth="1"/>
    <col min="2" max="8" width="17.83203125" style="1" customWidth="1"/>
    <col min="9" max="9" width="3.5" style="1" customWidth="1"/>
    <col min="10" max="13" width="17.5" style="1" customWidth="1"/>
    <col min="14" max="16384" width="9.33203125" style="1"/>
  </cols>
  <sheetData>
    <row r="1" spans="1:8" ht="34.5" customHeight="1" x14ac:dyDescent="0.2">
      <c r="A1" s="58" t="s">
        <v>31</v>
      </c>
      <c r="B1" s="58"/>
      <c r="C1" s="58"/>
      <c r="D1" s="58"/>
      <c r="E1" s="58"/>
    </row>
    <row r="2" spans="1:8" x14ac:dyDescent="0.2">
      <c r="B2" s="2" t="str">
        <f>TeacherName</f>
        <v>교사 이름</v>
      </c>
    </row>
    <row r="3" spans="1:8" x14ac:dyDescent="0.2">
      <c r="B3" s="2" t="str">
        <f>ClassName</f>
        <v>수업 이름</v>
      </c>
    </row>
    <row r="4" spans="1:8" x14ac:dyDescent="0.2">
      <c r="B4" s="2" t="s">
        <v>32</v>
      </c>
    </row>
    <row r="5" spans="1:8" x14ac:dyDescent="0.2">
      <c r="B5" s="3">
        <v>40808</v>
      </c>
      <c r="C5" s="3"/>
    </row>
    <row r="7" spans="1:8" x14ac:dyDescent="0.2">
      <c r="B7" s="1" t="s">
        <v>33</v>
      </c>
    </row>
    <row r="8" spans="1:8" ht="17.25" x14ac:dyDescent="0.3">
      <c r="B8" s="47" t="s">
        <v>23</v>
      </c>
      <c r="C8" s="47"/>
      <c r="D8" s="47"/>
    </row>
    <row r="10" spans="1:8" ht="8.25" customHeight="1" x14ac:dyDescent="0.2">
      <c r="B10" s="4"/>
      <c r="C10" s="4"/>
      <c r="D10" s="4"/>
      <c r="E10" s="4"/>
      <c r="F10" s="4"/>
      <c r="G10" s="4"/>
      <c r="H10" s="4"/>
    </row>
    <row r="11" spans="1:8" ht="15" customHeight="1" x14ac:dyDescent="0.2">
      <c r="B11" s="5" t="s">
        <v>34</v>
      </c>
      <c r="C11" s="5"/>
      <c r="D11" s="6" t="s">
        <v>35</v>
      </c>
      <c r="E11" s="6" t="s">
        <v>36</v>
      </c>
      <c r="F11" s="6" t="s">
        <v>37</v>
      </c>
      <c r="G11" s="6" t="s">
        <v>38</v>
      </c>
      <c r="H11" s="7" t="s">
        <v>14</v>
      </c>
    </row>
    <row r="12" spans="1:8" ht="16.5" customHeight="1" x14ac:dyDescent="0.2">
      <c r="B12" s="48" t="str">
        <f ca="1">IFERROR("학생 " &amp;COUNTA(StudentData[학생 이름]) &amp; " 명 중 " &amp;_xlfn.RANK.EQ(VLOOKUP(B8,StudentData[],5,FALSE),StudentData[받은 점수 합계]) &amp; " 명","")</f>
        <v>학생 3 명 중 2 명</v>
      </c>
      <c r="C12" s="48"/>
      <c r="D12" s="6" t="str">
        <f ca="1">IFERROR(VLOOKUP(StudentName,StudentData[],3,FALSE),"")</f>
        <v>B</v>
      </c>
      <c r="E12" s="8">
        <f ca="1">IFERROR(VLOOKUP(StudentName,StudentData[],4,FALSE),"")</f>
        <v>0.83333333333333337</v>
      </c>
      <c r="F12" s="6">
        <f ca="1">IFERROR(VLOOKUP(StudentName,StudentData[],5,FALSE),"")</f>
        <v>75</v>
      </c>
      <c r="G12" s="6">
        <f>TotalPoints</f>
        <v>90</v>
      </c>
      <c r="H12" s="9">
        <f ca="1">IFERROR(VLOOKUP(E12,GradeTable[],3,TRUE),"")</f>
        <v>3</v>
      </c>
    </row>
    <row r="13" spans="1:8" ht="19.5" customHeight="1" x14ac:dyDescent="0.2">
      <c r="B13" s="6"/>
      <c r="C13" s="6"/>
      <c r="D13" s="6"/>
      <c r="E13" s="8"/>
      <c r="F13" s="6"/>
      <c r="G13" s="6"/>
      <c r="H13" s="10"/>
    </row>
    <row r="14" spans="1:8" ht="16.5" customHeight="1" x14ac:dyDescent="0.2">
      <c r="B14" s="6"/>
      <c r="C14" s="6"/>
      <c r="D14" s="6"/>
      <c r="E14" s="8"/>
      <c r="F14" s="6"/>
      <c r="G14" s="6"/>
      <c r="H14" s="10"/>
    </row>
    <row r="15" spans="1:8" ht="16.5" customHeight="1" x14ac:dyDescent="0.2">
      <c r="B15" s="6"/>
      <c r="C15" s="6"/>
      <c r="D15" s="6"/>
      <c r="E15" s="8"/>
      <c r="F15" s="6"/>
      <c r="G15" s="6"/>
      <c r="H15" s="10"/>
    </row>
    <row r="16" spans="1:8" ht="16.5" customHeight="1" x14ac:dyDescent="0.2">
      <c r="B16" s="6"/>
      <c r="C16" s="6"/>
      <c r="D16" s="6"/>
      <c r="E16" s="8"/>
      <c r="F16" s="6"/>
      <c r="G16" s="6"/>
      <c r="H16" s="10"/>
    </row>
    <row r="17" spans="2:8" ht="16.5" customHeight="1" x14ac:dyDescent="0.2">
      <c r="B17" s="6"/>
      <c r="C17" s="6"/>
      <c r="D17" s="6"/>
      <c r="E17" s="8"/>
      <c r="F17" s="6"/>
      <c r="G17" s="6"/>
      <c r="H17" s="10"/>
    </row>
    <row r="18" spans="2:8" ht="16.5" customHeight="1" x14ac:dyDescent="0.2">
      <c r="B18" s="6"/>
      <c r="C18" s="6"/>
      <c r="D18" s="6"/>
      <c r="E18" s="8"/>
      <c r="F18" s="6"/>
      <c r="G18" s="6"/>
      <c r="H18" s="10"/>
    </row>
    <row r="19" spans="2:8" ht="16.5" customHeight="1" x14ac:dyDescent="0.2">
      <c r="B19" s="6"/>
      <c r="C19" s="6"/>
      <c r="D19" s="6"/>
      <c r="E19" s="8"/>
      <c r="F19" s="6"/>
      <c r="G19" s="6"/>
      <c r="H19" s="10"/>
    </row>
    <row r="20" spans="2:8" ht="16.5" customHeight="1" x14ac:dyDescent="0.2">
      <c r="B20" s="6"/>
      <c r="C20" s="6"/>
      <c r="D20" s="6"/>
      <c r="E20" s="8"/>
      <c r="F20" s="6"/>
      <c r="G20" s="6"/>
      <c r="H20" s="10"/>
    </row>
    <row r="21" spans="2:8" ht="16.5" customHeight="1" x14ac:dyDescent="0.2">
      <c r="B21" s="6"/>
      <c r="C21" s="6"/>
      <c r="D21" s="6"/>
      <c r="E21" s="8"/>
      <c r="F21" s="6"/>
      <c r="G21" s="6"/>
      <c r="H21" s="10"/>
    </row>
    <row r="22" spans="2:8" ht="16.5" customHeight="1" x14ac:dyDescent="0.2">
      <c r="B22" s="6"/>
      <c r="C22" s="6"/>
      <c r="D22" s="6"/>
      <c r="E22" s="8"/>
      <c r="F22" s="6"/>
      <c r="G22" s="6"/>
      <c r="H22" s="10"/>
    </row>
    <row r="23" spans="2:8" ht="16.5" customHeight="1" x14ac:dyDescent="0.2">
      <c r="B23" s="6"/>
      <c r="C23" s="6"/>
      <c r="D23" s="6"/>
      <c r="E23" s="8"/>
      <c r="F23" s="6"/>
      <c r="G23" s="6"/>
      <c r="H23" s="10"/>
    </row>
    <row r="24" spans="2:8" ht="16.5" customHeight="1" x14ac:dyDescent="0.2">
      <c r="B24" s="6"/>
      <c r="C24" s="6"/>
      <c r="D24" s="6"/>
      <c r="E24" s="8"/>
      <c r="F24" s="6"/>
      <c r="G24" s="6"/>
      <c r="H24" s="10"/>
    </row>
    <row r="25" spans="2:8" ht="16.5" customHeight="1" x14ac:dyDescent="0.2">
      <c r="B25" s="6"/>
      <c r="C25" s="6"/>
      <c r="D25" s="6"/>
      <c r="E25" s="8"/>
      <c r="F25" s="6"/>
      <c r="G25" s="6"/>
      <c r="H25" s="10"/>
    </row>
    <row r="26" spans="2:8" ht="16.5" customHeight="1" x14ac:dyDescent="0.2">
      <c r="B26" s="6"/>
      <c r="C26" s="6"/>
      <c r="D26" s="6"/>
      <c r="E26" s="8"/>
      <c r="F26" s="6"/>
      <c r="G26" s="6"/>
      <c r="H26" s="10"/>
    </row>
    <row r="27" spans="2:8" ht="16.5" customHeight="1" x14ac:dyDescent="0.2">
      <c r="B27" s="6"/>
      <c r="C27" s="6"/>
      <c r="D27" s="6"/>
      <c r="E27" s="8"/>
      <c r="F27" s="6"/>
      <c r="G27" s="6"/>
      <c r="H27" s="10"/>
    </row>
    <row r="28" spans="2:8" ht="16.5" customHeight="1" x14ac:dyDescent="0.2">
      <c r="B28" s="6"/>
      <c r="C28" s="6"/>
      <c r="D28" s="6"/>
      <c r="E28" s="8"/>
      <c r="F28" s="6"/>
      <c r="G28" s="6"/>
      <c r="H28" s="10"/>
    </row>
    <row r="29" spans="2:8" ht="16.5" customHeight="1" x14ac:dyDescent="0.2">
      <c r="B29" s="6"/>
      <c r="C29" s="6"/>
      <c r="D29" s="6"/>
      <c r="E29" s="8"/>
      <c r="F29" s="6"/>
      <c r="G29" s="6"/>
      <c r="H29" s="10"/>
    </row>
    <row r="30" spans="2:8" ht="16.5" customHeight="1" x14ac:dyDescent="0.2">
      <c r="B30" s="6"/>
      <c r="C30" s="6"/>
      <c r="D30" s="6"/>
      <c r="E30" s="8"/>
      <c r="F30" s="6"/>
      <c r="G30" s="6"/>
      <c r="H30" s="10"/>
    </row>
    <row r="31" spans="2:8" ht="16.5" customHeight="1" x14ac:dyDescent="0.2">
      <c r="B31" s="6"/>
      <c r="C31" s="6"/>
      <c r="D31" s="6"/>
      <c r="E31" s="8"/>
      <c r="F31" s="6"/>
      <c r="G31" s="6"/>
      <c r="H31" s="10"/>
    </row>
    <row r="32" spans="2:8" ht="16.5" customHeight="1" x14ac:dyDescent="0.2">
      <c r="B32" s="6"/>
      <c r="C32" s="6"/>
      <c r="D32" s="6"/>
      <c r="E32" s="8"/>
      <c r="F32" s="6"/>
      <c r="G32" s="6"/>
      <c r="H32" s="10"/>
    </row>
    <row r="33" spans="2:8" ht="16.5" customHeight="1" x14ac:dyDescent="0.2">
      <c r="B33" s="6"/>
      <c r="C33" s="6"/>
      <c r="D33" s="6"/>
      <c r="E33" s="8"/>
      <c r="F33" s="6"/>
      <c r="G33" s="6"/>
      <c r="H33" s="10"/>
    </row>
    <row r="34" spans="2:8" ht="16.5" customHeight="1" x14ac:dyDescent="0.2">
      <c r="B34" s="6"/>
      <c r="C34" s="6"/>
      <c r="D34" s="6"/>
      <c r="E34" s="8"/>
      <c r="F34" s="6"/>
      <c r="G34" s="6"/>
      <c r="H34" s="6"/>
    </row>
    <row r="35" spans="2:8" ht="16.5" customHeight="1" x14ac:dyDescent="0.2">
      <c r="B35" s="11" t="s">
        <v>39</v>
      </c>
    </row>
    <row r="36" spans="2:8" ht="16.5" customHeight="1" x14ac:dyDescent="0.2">
      <c r="B36" s="49"/>
      <c r="C36" s="50"/>
      <c r="D36" s="50"/>
      <c r="E36" s="50"/>
      <c r="F36" s="50"/>
      <c r="G36" s="50"/>
      <c r="H36" s="51"/>
    </row>
    <row r="37" spans="2:8" ht="16.5" customHeight="1" x14ac:dyDescent="0.2">
      <c r="B37" s="52"/>
      <c r="C37" s="53"/>
      <c r="D37" s="53"/>
      <c r="E37" s="53"/>
      <c r="F37" s="53"/>
      <c r="G37" s="53"/>
      <c r="H37" s="54"/>
    </row>
    <row r="38" spans="2:8" ht="16.5" customHeight="1" x14ac:dyDescent="0.2">
      <c r="B38" s="52"/>
      <c r="C38" s="53"/>
      <c r="D38" s="53"/>
      <c r="E38" s="53"/>
      <c r="F38" s="53"/>
      <c r="G38" s="53"/>
      <c r="H38" s="54"/>
    </row>
    <row r="39" spans="2:8" ht="16.5" customHeight="1" x14ac:dyDescent="0.2">
      <c r="B39" s="52"/>
      <c r="C39" s="53"/>
      <c r="D39" s="53"/>
      <c r="E39" s="53"/>
      <c r="F39" s="53"/>
      <c r="G39" s="53"/>
      <c r="H39" s="54"/>
    </row>
    <row r="40" spans="2:8" ht="16.5" customHeight="1" x14ac:dyDescent="0.2">
      <c r="B40" s="52"/>
      <c r="C40" s="53"/>
      <c r="D40" s="53"/>
      <c r="E40" s="53"/>
      <c r="F40" s="53"/>
      <c r="G40" s="53"/>
      <c r="H40" s="54"/>
    </row>
    <row r="41" spans="2:8" ht="16.5" customHeight="1" x14ac:dyDescent="0.2">
      <c r="B41" s="52"/>
      <c r="C41" s="53"/>
      <c r="D41" s="53"/>
      <c r="E41" s="53"/>
      <c r="F41" s="53"/>
      <c r="G41" s="53"/>
      <c r="H41" s="54"/>
    </row>
    <row r="42" spans="2:8" ht="16.5" customHeight="1" x14ac:dyDescent="0.2">
      <c r="B42" s="52"/>
      <c r="C42" s="53"/>
      <c r="D42" s="53"/>
      <c r="E42" s="53"/>
      <c r="F42" s="53"/>
      <c r="G42" s="53"/>
      <c r="H42" s="54"/>
    </row>
    <row r="43" spans="2:8" ht="16.5" customHeight="1" x14ac:dyDescent="0.2">
      <c r="B43" s="52"/>
      <c r="C43" s="53"/>
      <c r="D43" s="53"/>
      <c r="E43" s="53"/>
      <c r="F43" s="53"/>
      <c r="G43" s="53"/>
      <c r="H43" s="54"/>
    </row>
    <row r="44" spans="2:8" ht="16.5" customHeight="1" x14ac:dyDescent="0.2">
      <c r="B44" s="52"/>
      <c r="C44" s="53"/>
      <c r="D44" s="53"/>
      <c r="E44" s="53"/>
      <c r="F44" s="53"/>
      <c r="G44" s="53"/>
      <c r="H44" s="54"/>
    </row>
    <row r="45" spans="2:8" ht="16.5" customHeight="1" x14ac:dyDescent="0.2">
      <c r="B45" s="55"/>
      <c r="C45" s="56"/>
      <c r="D45" s="56"/>
      <c r="E45" s="56"/>
      <c r="F45" s="56"/>
      <c r="G45" s="56"/>
      <c r="H45" s="57"/>
    </row>
    <row r="46" spans="2:8" ht="16.5" customHeight="1" x14ac:dyDescent="0.2"/>
    <row r="47" spans="2:8" ht="16.5" customHeight="1" x14ac:dyDescent="0.2"/>
    <row r="48" spans="2:8" ht="16.5" customHeight="1" x14ac:dyDescent="0.2">
      <c r="B48" s="1" t="s">
        <v>40</v>
      </c>
    </row>
    <row r="49" spans="2:8" ht="16.5" customHeight="1" x14ac:dyDescent="0.2"/>
    <row r="50" spans="2:8" ht="16.5" customHeight="1" x14ac:dyDescent="0.2"/>
    <row r="51" spans="2:8" ht="16.5" customHeight="1" x14ac:dyDescent="0.2">
      <c r="B51" s="12" t="s">
        <v>15</v>
      </c>
      <c r="C51" s="12"/>
      <c r="D51" s="12"/>
      <c r="E51" s="12"/>
      <c r="F51" s="13" t="s">
        <v>41</v>
      </c>
      <c r="G51" s="12"/>
      <c r="H51" s="12"/>
    </row>
  </sheetData>
  <mergeCells count="4">
    <mergeCell ref="B8:D8"/>
    <mergeCell ref="B12:C12"/>
    <mergeCell ref="B36:H45"/>
    <mergeCell ref="A1:E1"/>
  </mergeCells>
  <dataValidations count="1">
    <dataValidation type="list" allowBlank="1" showInputMessage="1" showErrorMessage="1" sqref="B8">
      <formula1>StudentLookup</formula1>
    </dataValidation>
  </dataValidations>
  <printOptions horizontalCentered="1"/>
  <pageMargins left="0.7" right="0.7" top="0.75" bottom="0.75" header="0.3" footer="0.3"/>
  <pageSetup scale="72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4"/>
    <pageSetUpPr autoPageBreaks="0"/>
  </sheetPr>
  <dimension ref="B1:F20"/>
  <sheetViews>
    <sheetView showGridLines="0" workbookViewId="0"/>
  </sheetViews>
  <sheetFormatPr defaultRowHeight="12" x14ac:dyDescent="0.2"/>
  <cols>
    <col min="1" max="1" width="5.6640625" style="1" customWidth="1"/>
    <col min="2" max="2" width="17" style="1" customWidth="1"/>
    <col min="3" max="3" width="23.33203125" style="1" customWidth="1"/>
    <col min="4" max="4" width="15.33203125" style="1" customWidth="1"/>
    <col min="5" max="7" width="9.5" style="1" customWidth="1"/>
    <col min="8" max="15" width="11" style="1" customWidth="1"/>
    <col min="16" max="19" width="13.33203125" style="1" customWidth="1"/>
    <col min="20" max="16384" width="9.33203125" style="1"/>
  </cols>
  <sheetData>
    <row r="1" spans="2:6" ht="32.25" customHeight="1" x14ac:dyDescent="0.45">
      <c r="B1" s="14" t="s">
        <v>42</v>
      </c>
      <c r="C1" s="15"/>
      <c r="D1" s="15"/>
      <c r="E1" s="15"/>
      <c r="F1" s="15"/>
    </row>
    <row r="2" spans="2:6" ht="12" customHeight="1" x14ac:dyDescent="0.2"/>
    <row r="3" spans="2:6" ht="24.75" customHeight="1" x14ac:dyDescent="0.45">
      <c r="B3" s="60" t="s">
        <v>43</v>
      </c>
      <c r="C3" s="60"/>
      <c r="D3" s="60"/>
      <c r="E3" s="60"/>
      <c r="F3" s="15"/>
    </row>
    <row r="4" spans="2:6" ht="12" customHeight="1" x14ac:dyDescent="0.2"/>
    <row r="5" spans="2:6" ht="36.75" customHeight="1" x14ac:dyDescent="0.2">
      <c r="B5" s="59" t="s">
        <v>44</v>
      </c>
      <c r="C5" s="59"/>
      <c r="D5" s="59"/>
    </row>
    <row r="6" spans="2:6" x14ac:dyDescent="0.2">
      <c r="B6" s="16" t="s">
        <v>45</v>
      </c>
      <c r="C6" s="16" t="s">
        <v>46</v>
      </c>
      <c r="D6" s="16" t="s">
        <v>14</v>
      </c>
    </row>
    <row r="7" spans="2:6" x14ac:dyDescent="0.2">
      <c r="B7" s="17">
        <v>0</v>
      </c>
      <c r="C7" s="18" t="s">
        <v>9</v>
      </c>
      <c r="D7" s="19">
        <v>0</v>
      </c>
    </row>
    <row r="8" spans="2:6" x14ac:dyDescent="0.2">
      <c r="B8" s="17">
        <v>0.6</v>
      </c>
      <c r="C8" s="18" t="s">
        <v>8</v>
      </c>
      <c r="D8" s="19">
        <v>0.67</v>
      </c>
    </row>
    <row r="9" spans="2:6" x14ac:dyDescent="0.2">
      <c r="B9" s="17">
        <v>0.63</v>
      </c>
      <c r="C9" s="18" t="s">
        <v>11</v>
      </c>
      <c r="D9" s="19">
        <v>1</v>
      </c>
    </row>
    <row r="10" spans="2:6" x14ac:dyDescent="0.2">
      <c r="B10" s="17">
        <v>0.67</v>
      </c>
      <c r="C10" s="18" t="s">
        <v>7</v>
      </c>
      <c r="D10" s="19">
        <v>1.33</v>
      </c>
    </row>
    <row r="11" spans="2:6" x14ac:dyDescent="0.2">
      <c r="B11" s="17">
        <v>0.7</v>
      </c>
      <c r="C11" s="18" t="s">
        <v>6</v>
      </c>
      <c r="D11" s="19">
        <v>1.67</v>
      </c>
    </row>
    <row r="12" spans="2:6" x14ac:dyDescent="0.2">
      <c r="B12" s="17">
        <v>0.73</v>
      </c>
      <c r="C12" s="18" t="s">
        <v>12</v>
      </c>
      <c r="D12" s="19">
        <v>2</v>
      </c>
    </row>
    <row r="13" spans="2:6" x14ac:dyDescent="0.2">
      <c r="B13" s="17">
        <v>0.77</v>
      </c>
      <c r="C13" s="18" t="s">
        <v>5</v>
      </c>
      <c r="D13" s="19">
        <v>2.33</v>
      </c>
    </row>
    <row r="14" spans="2:6" x14ac:dyDescent="0.2">
      <c r="B14" s="17">
        <v>0.8</v>
      </c>
      <c r="C14" s="18" t="s">
        <v>4</v>
      </c>
      <c r="D14" s="19">
        <v>2.67</v>
      </c>
    </row>
    <row r="15" spans="2:6" x14ac:dyDescent="0.2">
      <c r="B15" s="17">
        <v>0.83</v>
      </c>
      <c r="C15" s="18" t="s">
        <v>13</v>
      </c>
      <c r="D15" s="19">
        <v>3</v>
      </c>
    </row>
    <row r="16" spans="2:6" x14ac:dyDescent="0.2">
      <c r="B16" s="17">
        <v>0.87</v>
      </c>
      <c r="C16" s="18" t="s">
        <v>3</v>
      </c>
      <c r="D16" s="19">
        <v>3.33</v>
      </c>
    </row>
    <row r="17" spans="2:4" x14ac:dyDescent="0.2">
      <c r="B17" s="17">
        <v>0.9</v>
      </c>
      <c r="C17" s="18" t="s">
        <v>2</v>
      </c>
      <c r="D17" s="19">
        <v>3.67</v>
      </c>
    </row>
    <row r="18" spans="2:4" x14ac:dyDescent="0.2">
      <c r="B18" s="17">
        <v>0.93</v>
      </c>
      <c r="C18" s="18" t="s">
        <v>10</v>
      </c>
      <c r="D18" s="19">
        <v>4</v>
      </c>
    </row>
    <row r="19" spans="2:4" x14ac:dyDescent="0.2">
      <c r="B19" s="17">
        <v>0.97</v>
      </c>
      <c r="C19" s="18" t="s">
        <v>1</v>
      </c>
      <c r="D19" s="19">
        <v>4</v>
      </c>
    </row>
    <row r="20" spans="2:4" ht="12.75" customHeight="1" x14ac:dyDescent="0.2">
      <c r="B20" s="20" t="s">
        <v>47</v>
      </c>
      <c r="C20" s="21"/>
      <c r="D20" s="21"/>
    </row>
  </sheetData>
  <mergeCells count="2">
    <mergeCell ref="B5:D5"/>
    <mergeCell ref="B3:E3"/>
  </mergeCells>
  <pageMargins left="0.7" right="0.7" top="0.75" bottom="0.75" header="0.3" footer="0.3"/>
  <pageSetup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70926BE6910EE541A5C8A9203B4061CC0400C52140320FE295488DD4381964E77F84" ma:contentTypeVersion="57" ma:contentTypeDescription="Create a new document." ma:contentTypeScope="" ma:versionID="398d486109d0ab8ccff803f04893f84f">
  <xsd:schema xmlns:xsd="http://www.w3.org/2001/XMLSchema" xmlns:xs="http://www.w3.org/2001/XMLSchema" xmlns:p="http://schemas.microsoft.com/office/2006/metadata/properties" xmlns:ns2="49c1fb53-399a-4d91-bfc2-0a118990ebe4" targetNamespace="http://schemas.microsoft.com/office/2006/metadata/properties" ma:root="true" ma:fieldsID="82a979b29dfad9a09d316acbf3fe5975" ns2:_="">
    <xsd:import namespace="49c1fb53-399a-4d91-bfc2-0a118990ebe4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AverageRating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9c1fb53-399a-4d91-bfc2-0a118990ebe4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verageRating" ma:index="12" nillable="true" ma:displayName="Average Rating" ma:internalName="AverageRating" ma:readOnly="false">
      <xsd:simpleType>
        <xsd:restriction base="dms:Text"/>
      </xsd:simpleType>
    </xsd:element>
    <xsd:element name="BlockPublish" ma:index="13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4" nillable="true" ma:displayName="Bug Number" ma:default="" ma:internalName="BugNumber" ma:readOnly="false">
      <xsd:simpleType>
        <xsd:restriction base="dms:Text"/>
      </xsd:simpleType>
    </xsd:element>
    <xsd:element name="CampaignTagsTaxHTField0" ma:index="16" nillable="true" ma:taxonomy="true" ma:internalName="CampaignTagsTaxHTField0" ma:taxonomyFieldName="CampaignTags" ma:displayName="Campaigns" ma:readOnly="false" ma:default="" ma:fieldId="{46eace49-6800-49f1-a64f-ebba43398223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7" nillable="true" ma:displayName="Client Viewer" ma:default="" ma:internalName="TPClientViewer">
      <xsd:simpleType>
        <xsd:restriction base="dms:Text"/>
      </xsd:simpleType>
    </xsd:element>
    <xsd:element name="ClipArtFilename" ma:index="18" nillable="true" ma:displayName="Clip Art Name" ma:default="" ma:internalName="ClipArtFilename" ma:readOnly="false">
      <xsd:simpleType>
        <xsd:restriction base="dms:Text"/>
      </xsd:simpleType>
    </xsd:element>
    <xsd:element name="TPCommandLine" ma:index="19" nillable="true" ma:displayName="Command Line" ma:default="" ma:internalName="TPCommandLine">
      <xsd:simpleType>
        <xsd:restriction base="dms:Text"/>
      </xsd:simpleType>
    </xsd:element>
    <xsd:element name="TPComponent" ma:index="20" nillable="true" ma:displayName="Component" ma:default="" ma:internalName="TPComponent">
      <xsd:simpleType>
        <xsd:restriction base="dms:Text"/>
      </xsd:simpleType>
    </xsd:element>
    <xsd:element name="ContentItem" ma:index="21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3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6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7" nillable="true" ma:displayName="CSX Submission Market" ma:default="" ma:list="{998FE1E4-65AF-4644-A335-DDF948C303E5}" ma:internalName="CSXSubmissionMarket" ma:readOnly="false" ma:showField="MarketName" ma:web="49c1fb53-399a-4d91-bfc2-0a118990ebe4">
      <xsd:simpleType>
        <xsd:restriction base="dms:Lookup"/>
      </xsd:simpleType>
    </xsd:element>
    <xsd:element name="CSXUpdate" ma:index="28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9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30" nillable="true" ma:displayName="Deleted?" ma:default="" ma:internalName="IsDeleted" ma:readOnly="false">
      <xsd:simpleType>
        <xsd:restriction base="dms:Boolean"/>
      </xsd:simpleType>
    </xsd:element>
    <xsd:element name="APDescription" ma:index="31" nillable="true" ma:displayName="Description" ma:default="" ma:internalName="APDescription" ma:readOnly="false">
      <xsd:simpleType>
        <xsd:restriction base="dms:Note"/>
      </xsd:simpleType>
    </xsd:element>
    <xsd:element name="DirectSourceMarket" ma:index="32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3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4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5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6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7" nillable="true" ma:displayName="Editorial Tags" ma:default="" ma:internalName="EditorialTags">
      <xsd:simpleType>
        <xsd:restriction base="dms:Unknown"/>
      </xsd:simpleType>
    </xsd:element>
    <xsd:element name="TPExecutable" ma:index="38" nillable="true" ma:displayName="Executable" ma:default="" ma:internalName="TPExecutable">
      <xsd:simpleType>
        <xsd:restriction base="dms:Text"/>
      </xsd:simpleType>
    </xsd:element>
    <xsd:element name="FeatureTagsTaxHTField0" ma:index="40" nillable="true" ma:taxonomy="true" ma:internalName="FeatureTagsTaxHTField0" ma:taxonomyFieldName="FeatureTags" ma:displayName="Features" ma:readOnly="false" ma:default="" ma:fieldId="{f9e05721-622c-44cb-9266-41f3c0e6162c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1" nillable="true" ma:displayName="Friendly Name" ma:default="" ma:internalName="TPFriendlyName">
      <xsd:simpleType>
        <xsd:restriction base="dms:Text"/>
      </xsd:simpleType>
    </xsd:element>
    <xsd:element name="FriendlyTitle" ma:index="42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3" nillable="true" ma:displayName="Generate Images?" ma:default="true" ma:internalName="PrimaryImageGen">
      <xsd:simpleType>
        <xsd:restriction base="dms:Boolean"/>
      </xsd:simpleType>
    </xsd:element>
    <xsd:element name="HandoffToMSDN" ma:index="44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5" nillable="true" ma:displayName="InProjectListLookup" ma:list="{79DE6945-A8C8-4B02-AD64-E66D49B13DD1}" ma:internalName="InProjectListLookup" ma:readOnly="true" ma:showField="InProjectList" ma:web="49c1fb53-399a-4d91-bfc2-0a118990eb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6" nillable="true" ma:displayName="Install Location" ma:default="" ma:internalName="TPInstallLocation">
      <xsd:simpleType>
        <xsd:restriction base="dms:Text"/>
      </xsd:simpleType>
    </xsd:element>
    <xsd:element name="InternalTagsTaxHTField0" ma:index="48" nillable="true" ma:taxonomy="true" ma:internalName="InternalTagsTaxHTField0" ma:taxonomyFieldName="InternalTags" ma:displayName="Internal Tags" ma:readOnly="false" ma:default="" ma:fieldId="{085c3879-e14f-4ad1-98de-c23ee0a51699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9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50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1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2" nillable="true" ma:displayName="Last Complete Version Lookup" ma:default="" ma:list="{79DE6945-A8C8-4B02-AD64-E66D49B13DD1}" ma:internalName="LastCompleteVersionLookup" ma:readOnly="true" ma:showField="LastCompleteVersion" ma:web="49c1fb53-399a-4d91-bfc2-0a118990eb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3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4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5" nillable="true" ma:displayName="Last Preview Attempt Error" ma:default="" ma:list="{79DE6945-A8C8-4B02-AD64-E66D49B13DD1}" ma:internalName="LastPreviewErrorLookup" ma:readOnly="true" ma:showField="LastPreviewError" ma:web="49c1fb53-399a-4d91-bfc2-0a118990eb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6" nillable="true" ma:displayName="Last Preview Attempt Result" ma:default="" ma:list="{79DE6945-A8C8-4B02-AD64-E66D49B13DD1}" ma:internalName="LastPreviewResultLookup" ma:readOnly="true" ma:showField="LastPreviewResult" ma:web="49c1fb53-399a-4d91-bfc2-0a118990eb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7" nillable="true" ma:displayName="Last Preview Attempted On" ma:default="" ma:list="{79DE6945-A8C8-4B02-AD64-E66D49B13DD1}" ma:internalName="LastPreviewAttemptDateLookup" ma:readOnly="true" ma:showField="LastPreviewAttemptDate" ma:web="49c1fb53-399a-4d91-bfc2-0a118990eb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8" nillable="true" ma:displayName="Last Previewed By" ma:default="" ma:list="{79DE6945-A8C8-4B02-AD64-E66D49B13DD1}" ma:internalName="LastPreviewedByLookup" ma:readOnly="true" ma:showField="LastPreviewedBy" ma:web="49c1fb53-399a-4d91-bfc2-0a118990eb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9" nillable="true" ma:displayName="Last Previewed Date" ma:default="" ma:list="{79DE6945-A8C8-4B02-AD64-E66D49B13DD1}" ma:internalName="LastPreviewTimeLookup" ma:readOnly="true" ma:showField="LastPreviewTime" ma:web="49c1fb53-399a-4d91-bfc2-0a118990eb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60" nillable="true" ma:displayName="Last Previewed Version" ma:default="" ma:list="{79DE6945-A8C8-4B02-AD64-E66D49B13DD1}" ma:internalName="LastPreviewVersionLookup" ma:readOnly="true" ma:showField="LastPreviewVersion" ma:web="49c1fb53-399a-4d91-bfc2-0a118990eb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1" nillable="true" ma:displayName="Last Publish Attempt Error" ma:default="" ma:list="{79DE6945-A8C8-4B02-AD64-E66D49B13DD1}" ma:internalName="LastPublishErrorLookup" ma:readOnly="true" ma:showField="LastPublishError" ma:web="49c1fb53-399a-4d91-bfc2-0a118990eb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2" nillable="true" ma:displayName="Last Publish Attempt Result" ma:default="" ma:list="{79DE6945-A8C8-4B02-AD64-E66D49B13DD1}" ma:internalName="LastPublishResultLookup" ma:readOnly="true" ma:showField="LastPublishResult" ma:web="49c1fb53-399a-4d91-bfc2-0a118990eb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3" nillable="true" ma:displayName="Last Publish Attempted On" ma:default="" ma:list="{79DE6945-A8C8-4B02-AD64-E66D49B13DD1}" ma:internalName="LastPublishAttemptDateLookup" ma:readOnly="true" ma:showField="LastPublishAttemptDate" ma:web="49c1fb53-399a-4d91-bfc2-0a118990eb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4" nillable="true" ma:displayName="Last Published By" ma:default="" ma:list="{79DE6945-A8C8-4B02-AD64-E66D49B13DD1}" ma:internalName="LastPublishedByLookup" ma:readOnly="true" ma:showField="LastPublishedBy" ma:web="49c1fb53-399a-4d91-bfc2-0a118990eb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5" nillable="true" ma:displayName="Last Published Date" ma:default="" ma:list="{79DE6945-A8C8-4B02-AD64-E66D49B13DD1}" ma:internalName="LastPublishTimeLookup" ma:readOnly="true" ma:showField="LastPublishTime" ma:web="49c1fb53-399a-4d91-bfc2-0a118990eb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6" nillable="true" ma:displayName="Last Published Version" ma:default="" ma:list="{79DE6945-A8C8-4B02-AD64-E66D49B13DD1}" ma:internalName="LastPublishVersionLookup" ma:readOnly="true" ma:showField="LastPublishVersion" ma:web="49c1fb53-399a-4d91-bfc2-0a118990eb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7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8" nillable="true" ma:displayName="Legacy Data" ma:default="" ma:internalName="LegacyData" ma:readOnly="false">
      <xsd:simpleType>
        <xsd:restriction base="dms:Note"/>
      </xsd:simpleType>
    </xsd:element>
    <xsd:element name="TPLaunchHelpLink" ma:index="69" nillable="true" ma:displayName="Link to Launch Help Topic" ma:default="" ma:internalName="TPLaunchHelpLink">
      <xsd:simpleType>
        <xsd:restriction base="dms:Text"/>
      </xsd:simpleType>
    </xsd:element>
    <xsd:element name="LocComments" ma:index="70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1" nillable="true" ma:displayName="Loc Last Loc Attempt Version" ma:default="" ma:list="{0F6EFE92-EA97-47A1-8B41-AB7AAC6F2484}" ma:internalName="LocLastLocAttemptVersionLookup" ma:readOnly="false" ma:showField="LastLocAttemptVersion" ma:web="49c1fb53-399a-4d91-bfc2-0a118990ebe4">
      <xsd:simpleType>
        <xsd:restriction base="dms:Lookup"/>
      </xsd:simpleType>
    </xsd:element>
    <xsd:element name="LocLastLocAttemptVersionTypeLookup" ma:index="72" nillable="true" ma:displayName="Loc Last Loc Attempt Version Type" ma:default="" ma:list="{0F6EFE92-EA97-47A1-8B41-AB7AAC6F2484}" ma:internalName="LocLastLocAttemptVersionTypeLookup" ma:readOnly="true" ma:showField="LastLocAttemptVersionType" ma:web="49c1fb53-399a-4d91-bfc2-0a118990ebe4">
      <xsd:simpleType>
        <xsd:restriction base="dms:Lookup"/>
      </xsd:simpleType>
    </xsd:element>
    <xsd:element name="LocManualTestRequired" ma:index="73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4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5" nillable="true" ma:displayName="Loc New Published Version Lookup" ma:default="" ma:list="{0F6EFE92-EA97-47A1-8B41-AB7AAC6F2484}" ma:internalName="LocNewPublishedVersionLookup" ma:readOnly="true" ma:showField="NewPublishedVersion" ma:web="49c1fb53-399a-4d91-bfc2-0a118990ebe4">
      <xsd:simpleType>
        <xsd:restriction base="dms:Lookup"/>
      </xsd:simpleType>
    </xsd:element>
    <xsd:element name="LocOverallHandbackStatusLookup" ma:index="76" nillable="true" ma:displayName="Loc Overall Handback Status" ma:default="" ma:list="{0F6EFE92-EA97-47A1-8B41-AB7AAC6F2484}" ma:internalName="LocOverallHandbackStatusLookup" ma:readOnly="true" ma:showField="OverallHandbackStatus" ma:web="49c1fb53-399a-4d91-bfc2-0a118990ebe4">
      <xsd:simpleType>
        <xsd:restriction base="dms:Lookup"/>
      </xsd:simpleType>
    </xsd:element>
    <xsd:element name="LocOverallLocStatusLookup" ma:index="77" nillable="true" ma:displayName="Loc Overall Localize Status" ma:default="" ma:list="{0F6EFE92-EA97-47A1-8B41-AB7AAC6F2484}" ma:internalName="LocOverallLocStatusLookup" ma:readOnly="true" ma:showField="OverallLocStatus" ma:web="49c1fb53-399a-4d91-bfc2-0a118990ebe4">
      <xsd:simpleType>
        <xsd:restriction base="dms:Lookup"/>
      </xsd:simpleType>
    </xsd:element>
    <xsd:element name="LocOverallPreviewStatusLookup" ma:index="78" nillable="true" ma:displayName="Loc Overall Preview Status" ma:default="" ma:list="{0F6EFE92-EA97-47A1-8B41-AB7AAC6F2484}" ma:internalName="LocOverallPreviewStatusLookup" ma:readOnly="true" ma:showField="OverallPreviewStatus" ma:web="49c1fb53-399a-4d91-bfc2-0a118990ebe4">
      <xsd:simpleType>
        <xsd:restriction base="dms:Lookup"/>
      </xsd:simpleType>
    </xsd:element>
    <xsd:element name="LocOverallPublishStatusLookup" ma:index="79" nillable="true" ma:displayName="Loc Overall Publish Status" ma:default="" ma:list="{0F6EFE92-EA97-47A1-8B41-AB7AAC6F2484}" ma:internalName="LocOverallPublishStatusLookup" ma:readOnly="true" ma:showField="OverallPublishStatus" ma:web="49c1fb53-399a-4d91-bfc2-0a118990ebe4">
      <xsd:simpleType>
        <xsd:restriction base="dms:Lookup"/>
      </xsd:simpleType>
    </xsd:element>
    <xsd:element name="IntlLocPriority" ma:index="80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1" nillable="true" ma:displayName="Loc Processed For Handoffs" ma:default="" ma:list="{0F6EFE92-EA97-47A1-8B41-AB7AAC6F2484}" ma:internalName="LocProcessedForHandoffsLookup" ma:readOnly="true" ma:showField="ProcessedForHandoffs" ma:web="49c1fb53-399a-4d91-bfc2-0a118990ebe4">
      <xsd:simpleType>
        <xsd:restriction base="dms:Lookup"/>
      </xsd:simpleType>
    </xsd:element>
    <xsd:element name="LocProcessedForMarketsLookup" ma:index="82" nillable="true" ma:displayName="Loc Processed For Markets" ma:default="" ma:list="{0F6EFE92-EA97-47A1-8B41-AB7AAC6F2484}" ma:internalName="LocProcessedForMarketsLookup" ma:readOnly="true" ma:showField="ProcessedForMarkets" ma:web="49c1fb53-399a-4d91-bfc2-0a118990ebe4">
      <xsd:simpleType>
        <xsd:restriction base="dms:Lookup"/>
      </xsd:simpleType>
    </xsd:element>
    <xsd:element name="LocPublishedDependentAssetsLookup" ma:index="83" nillable="true" ma:displayName="Loc Published Dependent Assets" ma:default="" ma:list="{0F6EFE92-EA97-47A1-8B41-AB7AAC6F2484}" ma:internalName="LocPublishedDependentAssetsLookup" ma:readOnly="true" ma:showField="PublishedDependentAssets" ma:web="49c1fb53-399a-4d91-bfc2-0a118990ebe4">
      <xsd:simpleType>
        <xsd:restriction base="dms:Lookup"/>
      </xsd:simpleType>
    </xsd:element>
    <xsd:element name="LocPublishedLinkedAssetsLookup" ma:index="84" nillable="true" ma:displayName="Loc Published Linked Assets" ma:default="" ma:list="{0F6EFE92-EA97-47A1-8B41-AB7AAC6F2484}" ma:internalName="LocPublishedLinkedAssetsLookup" ma:readOnly="true" ma:showField="PublishedLinkedAssets" ma:web="49c1fb53-399a-4d91-bfc2-0a118990ebe4">
      <xsd:simpleType>
        <xsd:restriction base="dms:Lookup"/>
      </xsd:simpleType>
    </xsd:element>
    <xsd:element name="LocRecommendedHandoff" ma:index="85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7" nillable="true" ma:taxonomy="true" ma:internalName="LocalizationTagsTaxHTField0" ma:taxonomyFieldName="LocalizationTags" ma:displayName="Localization Tags" ma:readOnly="false" ma:default="" ma:fieldId="{6e2371ae-b2bd-4992-837f-63963325355f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8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9" nillable="true" ma:displayName="Manager" ma:hidden="true" ma:internalName="Manager" ma:readOnly="false">
      <xsd:simpleType>
        <xsd:restriction base="dms:Text"/>
      </xsd:simpleType>
    </xsd:element>
    <xsd:element name="Markets" ma:index="90" nillable="true" ma:displayName="Markets" ma:default="" ma:description="Leave blank to show in all markets" ma:list="{998FE1E4-65AF-4644-A335-DDF948C303E5}" ma:internalName="Markets" ma:readOnly="false" ma:showField="MarketName" ma:web="49c1fb53-399a-4d91-bfc2-0a118990eb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1" nillable="true" ma:displayName="Milestone" ma:default="" ma:internalName="Milestone" ma:readOnly="false">
      <xsd:simpleType>
        <xsd:restriction base="dms:Unknown"/>
      </xsd:simpleType>
    </xsd:element>
    <xsd:element name="TPNamespace" ma:index="94" nillable="true" ma:displayName="Namespace" ma:default="" ma:internalName="TPNamespace">
      <xsd:simpleType>
        <xsd:restriction base="dms:Text"/>
      </xsd:simpleType>
    </xsd:element>
    <xsd:element name="NumericId" ma:index="95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6" nillable="true" ma:displayName="NumOfRatings" ma:default="" ma:list="{79DE6945-A8C8-4B02-AD64-E66D49B13DD1}" ma:internalName="NumOfRatingsLookup" ma:readOnly="true" ma:showField="NumOfRatings" ma:web="49c1fb53-399a-4d91-bfc2-0a118990eb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7" nillable="true" ma:displayName="OOCacheId" ma:internalName="OOCacheId" ma:readOnly="false">
      <xsd:simpleType>
        <xsd:restriction base="dms:Text"/>
      </xsd:simpleType>
    </xsd:element>
    <xsd:element name="OpenTemplate" ma:index="98" nillable="true" ma:displayName="Open Template" ma:default="true" ma:internalName="OpenTemplate">
      <xsd:simpleType>
        <xsd:restriction base="dms:Boolean"/>
      </xsd:simpleType>
    </xsd:element>
    <xsd:element name="OriginAsset" ma:index="99" nillable="true" ma:displayName="Origin Asset" ma:default="" ma:internalName="OriginAsset" ma:readOnly="false">
      <xsd:simpleType>
        <xsd:restriction base="dms:Text"/>
      </xsd:simpleType>
    </xsd:element>
    <xsd:element name="OriginalRelease" ma:index="100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1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2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3" nillable="true" ma:displayName="Parent Asset Id" ma:default="" ma:internalName="ParentAssetId" ma:readOnly="false">
      <xsd:simpleType>
        <xsd:restriction base="dms:Text"/>
      </xsd:simpleType>
    </xsd:element>
    <xsd:element name="PlannedPubDate" ma:index="104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5" nillable="true" ma:displayName="Policheck Words" ma:default="" ma:internalName="PolicheckWords" ma:readOnly="false">
      <xsd:simpleType>
        <xsd:restriction base="dms:Text"/>
      </xsd:simpleType>
    </xsd:element>
    <xsd:element name="BusinessGroup" ma:index="106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7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8" nillable="true" ma:displayName="Provider" ma:default="" ma:internalName="Provider" ma:readOnly="false">
      <xsd:simpleType>
        <xsd:restriction base="dms:Unknown"/>
      </xsd:simpleType>
    </xsd:element>
    <xsd:element name="Providers" ma:index="109" nillable="true" ma:displayName="Providers" ma:default="" ma:internalName="Providers">
      <xsd:simpleType>
        <xsd:restriction base="dms:Unknown"/>
      </xsd:simpleType>
    </xsd:element>
    <xsd:element name="PublishStatusLookup" ma:index="110" nillable="true" ma:displayName="Publish Status" ma:default="" ma:list="{79DE6945-A8C8-4B02-AD64-E66D49B13DD1}" ma:internalName="PublishStatusLookup" ma:readOnly="false" ma:showField="PublishStatus" ma:web="49c1fb53-399a-4d91-bfc2-0a118990eb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1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2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3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5" nillable="true" ma:taxonomy="true" ma:internalName="ScenarioTagsTaxHTField0" ma:taxonomyFieldName="ScenarioTags" ma:displayName="Scenarios" ma:readOnly="false" ma:default="" ma:fieldId="{502d106f-1a72-436f-9056-09977804f364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7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8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9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20" nillable="true" ma:displayName="Submitter ID" ma:default="" ma:internalName="SubmitterId" ma:readOnly="false">
      <xsd:simpleType>
        <xsd:restriction base="dms:Text"/>
      </xsd:simpleType>
    </xsd:element>
    <xsd:element name="TaxCatchAll" ma:index="121" nillable="true" ma:displayName="Taxonomy Catch All Column" ma:hidden="true" ma:list="{eaa5a869-0ce9-45b3-aa27-3f613c45af54}" ma:internalName="TaxCatchAll" ma:showField="CatchAllData" ma:web="49c1fb53-399a-4d91-bfc2-0a118990eb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2" nillable="true" ma:displayName="Taxonomy Catch All Column1" ma:hidden="true" ma:list="{eaa5a869-0ce9-45b3-aa27-3f613c45af54}" ma:internalName="TaxCatchAllLabel" ma:readOnly="true" ma:showField="CatchAllDataLabel" ma:web="49c1fb53-399a-4d91-bfc2-0a118990eb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3" nillable="true" ma:displayName="Template Status" ma:default="" ma:internalName="TemplateStatus">
      <xsd:simpleType>
        <xsd:restriction base="dms:Unknown"/>
      </xsd:simpleType>
    </xsd:element>
    <xsd:element name="TemplateTemplateType" ma:index="124" nillable="true" ma:displayName="Template Type" ma:default="" ma:internalName="TemplateTemplateType">
      <xsd:simpleType>
        <xsd:restriction base="dms:Unknown"/>
      </xsd:simpleType>
    </xsd:element>
    <xsd:element name="ThumbnailAssetId" ma:index="125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6" nillable="true" ma:displayName="Times Cloned" ma:default="" ma:internalName="TimesCloned" ma:readOnly="false">
      <xsd:simpleType>
        <xsd:restriction base="dms:Number"/>
      </xsd:simpleType>
    </xsd:element>
    <xsd:element name="TrustLevel" ma:index="128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9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30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1" nillable="true" ma:displayName="UA Notes" ma:default="" ma:internalName="UANotes" ma:readOnly="false">
      <xsd:simpleType>
        <xsd:restriction base="dms:Note"/>
      </xsd:simpleType>
    </xsd:element>
    <xsd:element name="TPAppVersion" ma:index="132" nillable="true" ma:displayName="Version" ma:default="" ma:internalName="TPAppVersion">
      <xsd:simpleType>
        <xsd:restriction base="dms:Text"/>
      </xsd:simpleType>
    </xsd:element>
    <xsd:element name="VoteCount" ma:index="133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2" ma:displayName="Content Type"/>
        <xsd:element ref="dc:title" minOccurs="0" maxOccurs="1" ma:index="12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PDescription xmlns="49c1fb53-399a-4d91-bfc2-0a118990ebe4" xsi:nil="true"/>
    <AssetExpire xmlns="49c1fb53-399a-4d91-bfc2-0a118990ebe4">2029-05-12T07:00:00+00:00</AssetExpire>
    <CampaignTagsTaxHTField0 xmlns="49c1fb53-399a-4d91-bfc2-0a118990ebe4">
      <Terms xmlns="http://schemas.microsoft.com/office/infopath/2007/PartnerControls"/>
    </CampaignTagsTaxHTField0>
    <IntlLangReviewDate xmlns="49c1fb53-399a-4d91-bfc2-0a118990ebe4" xsi:nil="true"/>
    <TPFriendlyName xmlns="49c1fb53-399a-4d91-bfc2-0a118990ebe4" xsi:nil="true"/>
    <IntlLangReview xmlns="49c1fb53-399a-4d91-bfc2-0a118990ebe4" xsi:nil="true"/>
    <LocLastLocAttemptVersionLookup xmlns="49c1fb53-399a-4d91-bfc2-0a118990ebe4">676581</LocLastLocAttemptVersionLookup>
    <LocLastLocAttemptVersionTypeLookup xmlns="49c1fb53-399a-4d91-bfc2-0a118990ebe4" xsi:nil="true"/>
    <PolicheckWords xmlns="49c1fb53-399a-4d91-bfc2-0a118990ebe4" xsi:nil="true"/>
    <SubmitterId xmlns="49c1fb53-399a-4d91-bfc2-0a118990ebe4" xsi:nil="true"/>
    <AcquiredFrom xmlns="49c1fb53-399a-4d91-bfc2-0a118990ebe4">Internal MS</AcquiredFrom>
    <EditorialStatus xmlns="49c1fb53-399a-4d91-bfc2-0a118990ebe4" xsi:nil="true"/>
    <Markets xmlns="49c1fb53-399a-4d91-bfc2-0a118990ebe4"/>
    <OriginAsset xmlns="49c1fb53-399a-4d91-bfc2-0a118990ebe4" xsi:nil="true"/>
    <AssetStart xmlns="49c1fb53-399a-4d91-bfc2-0a118990ebe4">2011-10-11T07:37:00+00:00</AssetStart>
    <FriendlyTitle xmlns="49c1fb53-399a-4d91-bfc2-0a118990ebe4" xsi:nil="true"/>
    <MarketSpecific xmlns="49c1fb53-399a-4d91-bfc2-0a118990ebe4">false</MarketSpecific>
    <TPNamespace xmlns="49c1fb53-399a-4d91-bfc2-0a118990ebe4" xsi:nil="true"/>
    <PublishStatusLookup xmlns="49c1fb53-399a-4d91-bfc2-0a118990ebe4">
      <Value>384336</Value>
      <Value>415323</Value>
    </PublishStatusLookup>
    <APAuthor xmlns="49c1fb53-399a-4d91-bfc2-0a118990ebe4">
      <UserInfo>
        <DisplayName>REDMOND\v-rapal</DisplayName>
        <AccountId>2094</AccountId>
        <AccountType/>
      </UserInfo>
    </APAuthor>
    <TPCommandLine xmlns="49c1fb53-399a-4d91-bfc2-0a118990ebe4" xsi:nil="true"/>
    <IntlLangReviewer xmlns="49c1fb53-399a-4d91-bfc2-0a118990ebe4" xsi:nil="true"/>
    <LocOverallPreviewStatusLookup xmlns="49c1fb53-399a-4d91-bfc2-0a118990ebe4" xsi:nil="true"/>
    <LocOverallPublishStatusLookup xmlns="49c1fb53-399a-4d91-bfc2-0a118990ebe4" xsi:nil="true"/>
    <OpenTemplate xmlns="49c1fb53-399a-4d91-bfc2-0a118990ebe4">true</OpenTemplate>
    <CSXSubmissionDate xmlns="49c1fb53-399a-4d91-bfc2-0a118990ebe4" xsi:nil="true"/>
    <TaxCatchAll xmlns="49c1fb53-399a-4d91-bfc2-0a118990ebe4"/>
    <LocNewPublishedVersionLookup xmlns="49c1fb53-399a-4d91-bfc2-0a118990ebe4" xsi:nil="true"/>
    <LocPublishedDependentAssetsLookup xmlns="49c1fb53-399a-4d91-bfc2-0a118990ebe4" xsi:nil="true"/>
    <Manager xmlns="49c1fb53-399a-4d91-bfc2-0a118990ebe4" xsi:nil="true"/>
    <NumericId xmlns="49c1fb53-399a-4d91-bfc2-0a118990ebe4">102759454</NumericId>
    <ParentAssetId xmlns="49c1fb53-399a-4d91-bfc2-0a118990ebe4" xsi:nil="true"/>
    <OriginalSourceMarket xmlns="49c1fb53-399a-4d91-bfc2-0a118990ebe4">english</OriginalSourceMarket>
    <ApprovalStatus xmlns="49c1fb53-399a-4d91-bfc2-0a118990ebe4">InProgress</ApprovalStatus>
    <TPComponent xmlns="49c1fb53-399a-4d91-bfc2-0a118990ebe4" xsi:nil="true"/>
    <EditorialTags xmlns="49c1fb53-399a-4d91-bfc2-0a118990ebe4" xsi:nil="true"/>
    <TPExecutable xmlns="49c1fb53-399a-4d91-bfc2-0a118990ebe4" xsi:nil="true"/>
    <TPLaunchHelpLink xmlns="49c1fb53-399a-4d91-bfc2-0a118990ebe4" xsi:nil="true"/>
    <LocComments xmlns="49c1fb53-399a-4d91-bfc2-0a118990ebe4" xsi:nil="true"/>
    <LocProcessedForMarketsLookup xmlns="49c1fb53-399a-4d91-bfc2-0a118990ebe4" xsi:nil="true"/>
    <LocRecommendedHandoff xmlns="49c1fb53-399a-4d91-bfc2-0a118990ebe4" xsi:nil="true"/>
    <SourceTitle xmlns="49c1fb53-399a-4d91-bfc2-0a118990ebe4" xsi:nil="true"/>
    <CSXUpdate xmlns="49c1fb53-399a-4d91-bfc2-0a118990ebe4">false</CSXUpdate>
    <IntlLocPriority xmlns="49c1fb53-399a-4d91-bfc2-0a118990ebe4" xsi:nil="true"/>
    <UAProjectedTotalWords xmlns="49c1fb53-399a-4d91-bfc2-0a118990ebe4" xsi:nil="true"/>
    <AssetType xmlns="49c1fb53-399a-4d91-bfc2-0a118990ebe4">TP</AssetType>
    <MachineTranslated xmlns="49c1fb53-399a-4d91-bfc2-0a118990ebe4">false</MachineTranslated>
    <OutputCachingOn xmlns="49c1fb53-399a-4d91-bfc2-0a118990ebe4">false</OutputCachingOn>
    <TemplateStatus xmlns="49c1fb53-399a-4d91-bfc2-0a118990ebe4" xsi:nil="true"/>
    <IsSearchable xmlns="49c1fb53-399a-4d91-bfc2-0a118990ebe4">false</IsSearchable>
    <ContentItem xmlns="49c1fb53-399a-4d91-bfc2-0a118990ebe4" xsi:nil="true"/>
    <HandoffToMSDN xmlns="49c1fb53-399a-4d91-bfc2-0a118990ebe4" xsi:nil="true"/>
    <ShowIn xmlns="49c1fb53-399a-4d91-bfc2-0a118990ebe4">Show everywhere</ShowIn>
    <ThumbnailAssetId xmlns="49c1fb53-399a-4d91-bfc2-0a118990ebe4" xsi:nil="true"/>
    <UALocComments xmlns="49c1fb53-399a-4d91-bfc2-0a118990ebe4" xsi:nil="true"/>
    <UALocRecommendation xmlns="49c1fb53-399a-4d91-bfc2-0a118990ebe4">Localize</UALocRecommendation>
    <LastModifiedDateTime xmlns="49c1fb53-399a-4d91-bfc2-0a118990ebe4" xsi:nil="true"/>
    <LegacyData xmlns="49c1fb53-399a-4d91-bfc2-0a118990ebe4" xsi:nil="true"/>
    <LocManualTestRequired xmlns="49c1fb53-399a-4d91-bfc2-0a118990ebe4">false</LocManualTestRequired>
    <LocProcessedForHandoffsLookup xmlns="49c1fb53-399a-4d91-bfc2-0a118990ebe4" xsi:nil="true"/>
    <ClipArtFilename xmlns="49c1fb53-399a-4d91-bfc2-0a118990ebe4" xsi:nil="true"/>
    <TPApplication xmlns="49c1fb53-399a-4d91-bfc2-0a118990ebe4" xsi:nil="true"/>
    <CSXHash xmlns="49c1fb53-399a-4d91-bfc2-0a118990ebe4" xsi:nil="true"/>
    <DirectSourceMarket xmlns="49c1fb53-399a-4d91-bfc2-0a118990ebe4">english</DirectSourceMarket>
    <PrimaryImageGen xmlns="49c1fb53-399a-4d91-bfc2-0a118990ebe4">false</PrimaryImageGen>
    <PlannedPubDate xmlns="49c1fb53-399a-4d91-bfc2-0a118990ebe4" xsi:nil="true"/>
    <CSXSubmissionMarket xmlns="49c1fb53-399a-4d91-bfc2-0a118990ebe4" xsi:nil="true"/>
    <Downloads xmlns="49c1fb53-399a-4d91-bfc2-0a118990ebe4">0</Downloads>
    <LocOverallHandbackStatusLookup xmlns="49c1fb53-399a-4d91-bfc2-0a118990ebe4" xsi:nil="true"/>
    <ArtSampleDocs xmlns="49c1fb53-399a-4d91-bfc2-0a118990ebe4" xsi:nil="true"/>
    <TrustLevel xmlns="49c1fb53-399a-4d91-bfc2-0a118990ebe4">1 Microsoft Managed Content</TrustLevel>
    <BlockPublish xmlns="49c1fb53-399a-4d91-bfc2-0a118990ebe4">false</BlockPublish>
    <TPLaunchHelpLinkType xmlns="49c1fb53-399a-4d91-bfc2-0a118990ebe4">Template</TPLaunchHelpLinkType>
    <LocalizationTagsTaxHTField0 xmlns="49c1fb53-399a-4d91-bfc2-0a118990ebe4">
      <Terms xmlns="http://schemas.microsoft.com/office/infopath/2007/PartnerControls"/>
    </LocalizationTagsTaxHTField0>
    <BusinessGroup xmlns="49c1fb53-399a-4d91-bfc2-0a118990ebe4" xsi:nil="true"/>
    <Providers xmlns="49c1fb53-399a-4d91-bfc2-0a118990ebe4" xsi:nil="true"/>
    <TemplateTemplateType xmlns="49c1fb53-399a-4d91-bfc2-0a118990ebe4">Excel Spreadsheet Template</TemplateTemplateType>
    <TimesCloned xmlns="49c1fb53-399a-4d91-bfc2-0a118990ebe4" xsi:nil="true"/>
    <TPAppVersion xmlns="49c1fb53-399a-4d91-bfc2-0a118990ebe4" xsi:nil="true"/>
    <VoteCount xmlns="49c1fb53-399a-4d91-bfc2-0a118990ebe4" xsi:nil="true"/>
    <AverageRating xmlns="49c1fb53-399a-4d91-bfc2-0a118990ebe4" xsi:nil="true"/>
    <FeatureTagsTaxHTField0 xmlns="49c1fb53-399a-4d91-bfc2-0a118990ebe4">
      <Terms xmlns="http://schemas.microsoft.com/office/infopath/2007/PartnerControls"/>
    </FeatureTagsTaxHTField0>
    <LocOverallLocStatusLookup xmlns="49c1fb53-399a-4d91-bfc2-0a118990ebe4" xsi:nil="true"/>
    <LocPublishedLinkedAssetsLookup xmlns="49c1fb53-399a-4d91-bfc2-0a118990ebe4" xsi:nil="true"/>
    <Provider xmlns="49c1fb53-399a-4d91-bfc2-0a118990ebe4" xsi:nil="true"/>
    <UACurrentWords xmlns="49c1fb53-399a-4d91-bfc2-0a118990ebe4" xsi:nil="true"/>
    <AssetId xmlns="49c1fb53-399a-4d91-bfc2-0a118990ebe4">TP102759454</AssetId>
    <TPClientViewer xmlns="49c1fb53-399a-4d91-bfc2-0a118990ebe4" xsi:nil="true"/>
    <DSATActionTaken xmlns="49c1fb53-399a-4d91-bfc2-0a118990ebe4" xsi:nil="true"/>
    <APEditor xmlns="49c1fb53-399a-4d91-bfc2-0a118990ebe4">
      <UserInfo>
        <DisplayName/>
        <AccountId xsi:nil="true"/>
        <AccountType/>
      </UserInfo>
    </APEditor>
    <TPInstallLocation xmlns="49c1fb53-399a-4d91-bfc2-0a118990ebe4" xsi:nil="true"/>
    <OOCacheId xmlns="49c1fb53-399a-4d91-bfc2-0a118990ebe4" xsi:nil="true"/>
    <IsDeleted xmlns="49c1fb53-399a-4d91-bfc2-0a118990ebe4">false</IsDeleted>
    <PublishTargets xmlns="49c1fb53-399a-4d91-bfc2-0a118990ebe4">OfficeOnline</PublishTargets>
    <ApprovalLog xmlns="49c1fb53-399a-4d91-bfc2-0a118990ebe4" xsi:nil="true"/>
    <BugNumber xmlns="49c1fb53-399a-4d91-bfc2-0a118990ebe4" xsi:nil="true"/>
    <CrawlForDependencies xmlns="49c1fb53-399a-4d91-bfc2-0a118990ebe4">false</CrawlForDependencies>
    <InternalTagsTaxHTField0 xmlns="49c1fb53-399a-4d91-bfc2-0a118990ebe4">
      <Terms xmlns="http://schemas.microsoft.com/office/infopath/2007/PartnerControls"/>
    </InternalTagsTaxHTField0>
    <LastHandOff xmlns="49c1fb53-399a-4d91-bfc2-0a118990ebe4" xsi:nil="true"/>
    <Milestone xmlns="49c1fb53-399a-4d91-bfc2-0a118990ebe4" xsi:nil="true"/>
    <RecommendationsModifier xmlns="49c1fb53-399a-4d91-bfc2-0a118990ebe4" xsi:nil="true"/>
    <ScenarioTagsTaxHTField0 xmlns="49c1fb53-399a-4d91-bfc2-0a118990ebe4">
      <Terms xmlns="http://schemas.microsoft.com/office/infopath/2007/PartnerControls"/>
    </ScenarioTagsTaxHTField0>
    <UANotes xmlns="49c1fb53-399a-4d91-bfc2-0a118990ebe4" xsi:nil="true"/>
    <OriginalRelease xmlns="49c1fb53-399a-4d91-bfc2-0a118990ebe4">14</OriginalRelease>
    <LocMarketGroupTiers2 xmlns="49c1fb53-399a-4d91-bfc2-0a118990ebe4" xsi:nil="true"/>
  </documentManagement>
</p:properties>
</file>

<file path=customXml/itemProps1.xml><?xml version="1.0" encoding="utf-8"?>
<ds:datastoreItem xmlns:ds="http://schemas.openxmlformats.org/officeDocument/2006/customXml" ds:itemID="{F7E09284-0FE2-4AAF-A17E-6DB8D7C66210}"/>
</file>

<file path=customXml/itemProps2.xml><?xml version="1.0" encoding="utf-8"?>
<ds:datastoreItem xmlns:ds="http://schemas.openxmlformats.org/officeDocument/2006/customXml" ds:itemID="{7024BB1F-CB5D-4422-95CF-1BA8B393409D}"/>
</file>

<file path=customXml/itemProps3.xml><?xml version="1.0" encoding="utf-8"?>
<ds:datastoreItem xmlns:ds="http://schemas.openxmlformats.org/officeDocument/2006/customXml" ds:itemID="{1E6FF879-5FCA-4BE7-A6B4-A7EDE94049A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8</vt:i4>
      </vt:variant>
    </vt:vector>
  </HeadingPairs>
  <TitlesOfParts>
    <vt:vector size="11" baseType="lpstr">
      <vt:lpstr>성적표</vt:lpstr>
      <vt:lpstr>학생별 요약</vt:lpstr>
      <vt:lpstr>성적 평가 기준</vt:lpstr>
      <vt:lpstr>ClassName</vt:lpstr>
      <vt:lpstr>'학생별 요약'!Print_Area</vt:lpstr>
      <vt:lpstr>성적표!Print_Titles</vt:lpstr>
      <vt:lpstr>ProgressChartValues</vt:lpstr>
      <vt:lpstr>StudentLookup</vt:lpstr>
      <vt:lpstr>StudentName</vt:lpstr>
      <vt:lpstr>TeacherName</vt:lpstr>
      <vt:lpstr>TotalPoints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2011-09-12T22:21:26Z</dcterms:created>
  <dcterms:modified xsi:type="dcterms:W3CDTF">2012-01-09T09:37:57Z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TC025436419991</vt:lpwstr>
  </property>
  <property fmtid="{D5CDD505-2E9C-101B-9397-08002B2CF9AE}" pid="3" name="ContentTypeId">
    <vt:lpwstr>0x01010070926BE6910EE541A5C8A9203B4061CC0400C52140320FE295488DD4381964E77F84</vt:lpwstr>
  </property>
  <property fmtid="{D5CDD505-2E9C-101B-9397-08002B2CF9AE}" pid="4" name="InternalTags">
    <vt:lpwstr/>
  </property>
  <property fmtid="{D5CDD505-2E9C-101B-9397-08002B2CF9AE}" pid="5" name="LocalizationTags">
    <vt:lpwstr/>
  </property>
  <property fmtid="{D5CDD505-2E9C-101B-9397-08002B2CF9AE}" pid="6" name="FeatureTags">
    <vt:lpwstr/>
  </property>
  <property fmtid="{D5CDD505-2E9C-101B-9397-08002B2CF9AE}" pid="7" name="CampaignTags">
    <vt:lpwstr/>
  </property>
  <property fmtid="{D5CDD505-2E9C-101B-9397-08002B2CF9AE}" pid="8" name="ScenarioTags">
    <vt:lpwstr/>
  </property>
</Properties>
</file>