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ko-KR\"/>
    </mc:Choice>
  </mc:AlternateContent>
  <xr:revisionPtr revIDLastSave="0" documentId="13_ncr:1_{CA7DEBF5-5EED-4E3B-BB6D-5AAF1B097FA0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회비 트래커" sheetId="1" r:id="rId1"/>
    <sheet name="회비 세부 정보" sheetId="2" r:id="rId2"/>
  </sheets>
  <definedNames>
    <definedName name="MonthlyDues">'회비 트래커'!$C$3</definedName>
    <definedName name="_xlnm.Print_Titles" localSheetId="1">'회비 세부 정보'!$3:$3</definedName>
    <definedName name="_xlnm.Print_Titles" localSheetId="0">'회비 트래커'!$4:$4</definedName>
    <definedName name="TotalMonths">DATEDIF(TotalMonths,TODAY(),"m")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<sst xmlns="http://schemas.openxmlformats.org/spreadsheetml/2006/main" count="55" uniqueCount="34">
  <si>
    <t>클럽 회비 트래커</t>
  </si>
  <si>
    <t>각 구성원에 대한 총 지불 금액 및 합계를 비교하는 누적 세로 막대형 차트가 이 셀에 있습니다.</t>
  </si>
  <si>
    <t>각 월 합계:</t>
  </si>
  <si>
    <t>이름</t>
  </si>
  <si>
    <t>이름 1</t>
  </si>
  <si>
    <t>이름 2</t>
  </si>
  <si>
    <t>이름 3</t>
  </si>
  <si>
    <t>이름 4</t>
  </si>
  <si>
    <t>이름 5</t>
  </si>
  <si>
    <t>이름 6</t>
  </si>
  <si>
    <t>이름 7</t>
  </si>
  <si>
    <t>이름 8</t>
  </si>
  <si>
    <t xml:space="preserve"> </t>
  </si>
  <si>
    <t>전자 메일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</si>
  <si>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</si>
  <si>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</si>
  <si>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</si>
  <si>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</si>
  <si>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</si>
  <si>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</si>
  <si>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</si>
  <si>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</si>
  <si>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전화 번호</t>
  </si>
  <si>
    <t>xxx-xxx-xxx</t>
  </si>
  <si>
    <t>가입한 날짜</t>
  </si>
  <si>
    <t>개월 구성원</t>
  </si>
  <si>
    <t>지불 세부 정보에</t>
  </si>
  <si>
    <t>총 지불 금액</t>
  </si>
  <si>
    <t>합계</t>
  </si>
  <si>
    <t>회비 세부 정보</t>
  </si>
  <si>
    <t>회비 트래커에</t>
  </si>
  <si>
    <t>날짜</t>
  </si>
  <si>
    <t>기한</t>
  </si>
  <si>
    <t xml:space="preserve"> 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</si>
</sst>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₩&quot;#,##0"/>
    <numFmt numFmtId="181" formatCode="&quot;₩&quot;#,##0.00"/>
  </numFmts>
  <fonts count="25">
    <font>
      <sz val="11"/>
      <color theme="2"/>
      <name val="Malgun Gothic"/>
      <family val="2"/>
    </font>
    <font>
      <sz val="11"/>
      <color theme="1"/>
      <name val="Malgun Gothic"/>
      <family val="2"/>
    </font>
    <font>
      <sz val="11"/>
      <color theme="2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1"/>
      <color theme="11"/>
      <name val="Malgun Gothic"/>
      <family val="2"/>
    </font>
    <font>
      <b/>
      <sz val="30"/>
      <color theme="4"/>
      <name val="Malgun Gothic"/>
      <family val="2"/>
    </font>
    <font>
      <sz val="15"/>
      <color theme="3"/>
      <name val="Malgun Gothic"/>
      <family val="2"/>
    </font>
    <font>
      <sz val="12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2" tint="-0.89996032593768116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theme="1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1"/>
      <color theme="4"/>
      <name val="Malgun Gothic"/>
      <family val="2"/>
    </font>
    <font>
      <b/>
      <sz val="11"/>
      <color theme="10"/>
      <name val="Malgun Gothic"/>
      <family val="2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17" fillId="0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center"/>
    </xf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12" fillId="4" borderId="1" applyNumberFormat="0" applyAlignment="0" applyProtection="0"/>
    <xf numFmtId="0" fontId="9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3" applyNumberFormat="0" applyAlignment="0" applyProtection="0"/>
    <xf numFmtId="0" fontId="19" fillId="9" borderId="4" applyNumberFormat="0" applyAlignment="0" applyProtection="0"/>
    <xf numFmtId="0" fontId="16" fillId="9" borderId="3" applyNumberFormat="0" applyAlignment="0" applyProtection="0"/>
    <xf numFmtId="0" fontId="21" fillId="0" borderId="5" applyNumberFormat="0" applyFill="0" applyAlignment="0" applyProtection="0"/>
    <xf numFmtId="0" fontId="10" fillId="10" borderId="6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 indent="1"/>
    </xf>
    <xf numFmtId="0" fontId="0" fillId="2" borderId="0" xfId="0" applyNumberFormat="1" applyFill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17" fillId="3" borderId="0" xfId="4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0" fillId="3" borderId="0" xfId="0" applyFont="1" applyAlignment="1">
      <alignment horizontal="left" vertical="center" indent="1"/>
    </xf>
    <xf numFmtId="0" fontId="0" fillId="3" borderId="0" xfId="0" applyFont="1">
      <alignment vertical="center" wrapText="1"/>
    </xf>
    <xf numFmtId="0" fontId="0" fillId="3" borderId="0" xfId="0" applyFont="1" applyAlignment="1">
      <alignment vertical="center"/>
    </xf>
    <xf numFmtId="0" fontId="0" fillId="3" borderId="0" xfId="0" applyNumberFormat="1" applyFont="1">
      <alignment vertical="center" wrapText="1"/>
    </xf>
    <xf numFmtId="0" fontId="0" fillId="3" borderId="0" xfId="0" applyFont="1" applyAlignment="1">
      <alignment horizontal="right" vertical="center" indent="2"/>
    </xf>
    <xf numFmtId="181" fontId="0" fillId="3" borderId="0" xfId="0" applyNumberFormat="1" applyFont="1" applyFill="1" applyBorder="1" applyAlignment="1">
      <alignment horizontal="right" vertical="center" indent="2"/>
    </xf>
    <xf numFmtId="0" fontId="23" fillId="2" borderId="0" xfId="4" applyFont="1" applyFill="1" applyAlignment="1">
      <alignment horizontal="left" vertical="center" indent="3"/>
    </xf>
    <xf numFmtId="0" fontId="0" fillId="3" borderId="0" xfId="0" applyNumberFormat="1" applyFont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6" fillId="2" borderId="0" xfId="1" applyFill="1" applyAlignment="1">
      <alignment horizontal="left" vertical="center"/>
    </xf>
    <xf numFmtId="0" fontId="7" fillId="2" borderId="0" xfId="2" applyFill="1" applyAlignment="1">
      <alignment horizontal="center" vertical="center"/>
    </xf>
    <xf numFmtId="180" fontId="22" fillId="2" borderId="0" xfId="0" applyNumberFormat="1" applyFont="1" applyFill="1" applyAlignment="1">
      <alignment horizontal="left" vertical="center"/>
    </xf>
    <xf numFmtId="0" fontId="23" fillId="2" borderId="0" xfId="4" applyNumberFormat="1" applyFont="1" applyFill="1" applyAlignment="1">
      <alignment horizontal="right" vertical="center" indent="4"/>
    </xf>
    <xf numFmtId="0" fontId="6" fillId="3" borderId="0" xfId="1" applyFill="1" applyAlignment="1">
      <alignment horizontal="left" vertical="center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2" builtinId="11" customBuiltin="1"/>
    <cellStyle name="계산" xfId="19" builtinId="22" customBuiltin="1"/>
    <cellStyle name="나쁨" xfId="15" builtinId="27" customBuiltin="1"/>
    <cellStyle name="메모" xfId="11" builtinId="10" customBuiltin="1"/>
    <cellStyle name="백분율" xfId="10" builtinId="5" customBuiltin="1"/>
    <cellStyle name="보통" xfId="16" builtinId="28" customBuiltin="1"/>
    <cellStyle name="설명 텍스트" xfId="23" builtinId="53" customBuiltin="1"/>
    <cellStyle name="셀 확인" xfId="21" builtinId="23" customBuiltin="1"/>
    <cellStyle name="쉼표" xfId="6" builtinId="3" customBuiltin="1"/>
    <cellStyle name="쉼표 [0]" xfId="7" builtinId="6" customBuiltin="1"/>
    <cellStyle name="연결된 셀" xfId="20" builtinId="24" customBuiltin="1"/>
    <cellStyle name="열어 본 하이퍼링크" xfId="5" builtinId="9" customBuiltin="1"/>
    <cellStyle name="요약" xfId="24" builtinId="25" customBuiltin="1"/>
    <cellStyle name="입력" xfId="17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12" builtinId="18" customBuiltin="1"/>
    <cellStyle name="제목 4" xfId="13" builtinId="19" customBuiltin="1"/>
    <cellStyle name="좋음" xfId="14" builtinId="26" customBuiltin="1"/>
    <cellStyle name="출력" xfId="18" builtinId="21" customBuiltin="1"/>
    <cellStyle name="통화" xfId="8" builtinId="4" customBuiltin="1"/>
    <cellStyle name="통화 [0]" xfId="9" builtinId="7" customBuiltin="1"/>
    <cellStyle name="표준" xfId="0" builtinId="0" customBuiltin="1"/>
    <cellStyle name="하이퍼링크" xfId="4" builtinId="8" customBuiltin="1"/>
  </cellStyles>
  <dxfs count="27">
    <dxf>
      <numFmt numFmtId="181" formatCode="&quot;₩&quot;#,##0.00"/>
      <alignment horizontal="right" vertical="center" textRotation="0" wrapText="0" indent="2" justifyLastLine="0" shrinkToFit="0" readingOrder="0"/>
    </dxf>
    <dxf>
      <numFmt numFmtId="181" formatCode="&quot;₩&quot;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81" formatCode="&quot;₩&quot;#,##0.00"/>
      <alignment horizontal="right" vertical="center" textRotation="0" wrapText="0" indent="2" justifyLastLine="0" shrinkToFit="0" readingOrder="0"/>
    </dxf>
    <dxf>
      <numFmt numFmtId="181" formatCode="&quot;₩&quot;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81" formatCode="&quot;₩&quot;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Malgun Gothic"/>
        <family val="2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회비 트래커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'회비 트래커'!$G$4</c:f>
              <c:strCache>
                <c:ptCount val="1"/>
                <c:pt idx="0">
                  <c:v>총 지불 금액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'회비 트래커'!$B$5:$B$12</c:f>
              <c:strCache>
                <c:ptCount val="8"/>
                <c:pt idx="0">
                  <c:v>이름 1</c:v>
                </c:pt>
                <c:pt idx="1">
                  <c:v>이름 2</c:v>
                </c:pt>
                <c:pt idx="2">
                  <c:v>이름 3</c:v>
                </c:pt>
                <c:pt idx="3">
                  <c:v>이름 4</c:v>
                </c:pt>
                <c:pt idx="4">
                  <c:v>이름 5</c:v>
                </c:pt>
                <c:pt idx="5">
                  <c:v>이름 6</c:v>
                </c:pt>
                <c:pt idx="6">
                  <c:v>이름 7</c:v>
                </c:pt>
                <c:pt idx="7">
                  <c:v>이름 8</c:v>
                </c:pt>
              </c:strCache>
            </c:strRef>
          </c:cat>
          <c:val>
            <c:numRef>
              <c:f>'회비 트래커'!$G$5:$G$12</c:f>
              <c:numCache>
                <c:formatCode>"₩"#,##0.00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'회비 트래커'!$H$4</c:f>
              <c:strCache>
                <c:ptCount val="1"/>
                <c:pt idx="0">
                  <c:v>합계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'회비 트래커'!$B$5:$B$12</c:f>
              <c:strCache>
                <c:ptCount val="8"/>
                <c:pt idx="0">
                  <c:v>이름 1</c:v>
                </c:pt>
                <c:pt idx="1">
                  <c:v>이름 2</c:v>
                </c:pt>
                <c:pt idx="2">
                  <c:v>이름 3</c:v>
                </c:pt>
                <c:pt idx="3">
                  <c:v>이름 4</c:v>
                </c:pt>
                <c:pt idx="4">
                  <c:v>이름 5</c:v>
                </c:pt>
                <c:pt idx="5">
                  <c:v>이름 6</c:v>
                </c:pt>
                <c:pt idx="6">
                  <c:v>이름 7</c:v>
                </c:pt>
                <c:pt idx="7">
                  <c:v>이름 8</c:v>
                </c:pt>
              </c:strCache>
            </c:strRef>
          </c:cat>
          <c:val>
            <c:numRef>
              <c:f>'회비 트래커'!$H$5:$H$12</c:f>
              <c:numCache>
                <c:formatCode>"₩"#,##0.00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Malgun Gothic Semilight" panose="020B0503020000020004" pitchFamily="34" charset="-127"/>
              </a:defRPr>
            </a:pPr>
            <a:endParaRPr lang="ko-KR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₩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Malgun Gothic Semilight" panose="020B0503020000020004" pitchFamily="34" charset="-127"/>
              </a:defRPr>
            </a:pPr>
            <a:endParaRPr lang="ko-KR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Malgun Gothic Semilight" panose="020B0503020000020004" pitchFamily="34" charset="-127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  <a:latin typeface="Malgun Gothic" panose="020B0503020000020004" pitchFamily="50" charset="-127"/>
          <a:ea typeface="Malgun Gothic" panose="020B0503020000020004" pitchFamily="50" charset="-127"/>
          <a:cs typeface="Malgun Gothic Semilight" panose="020B0503020000020004" pitchFamily="34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54924;&#48708; &#49464;&#48512; &#51221;&#48372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54924;&#48708; &#53944;&#47000;&#5296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총 지불vs연체" descr="각 구성원에 대한 총 지불 금액 및 합계를 비교하는 누적 세로 막대형 차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933450</xdr:colOff>
      <xdr:row>2</xdr:row>
      <xdr:rowOff>85725</xdr:rowOff>
    </xdr:from>
    <xdr:to>
      <xdr:col>7</xdr:col>
      <xdr:colOff>1162050</xdr:colOff>
      <xdr:row>2</xdr:row>
      <xdr:rowOff>314325</xdr:rowOff>
    </xdr:to>
    <xdr:pic>
      <xdr:nvPicPr>
        <xdr:cNvPr id="4" name="오른쪽 화살표" descr="오른쪽 화살표">
          <a:hlinkClick xmlns:r="http://schemas.openxmlformats.org/officeDocument/2006/relationships" r:id="rId2" tooltip="클릭하여 지불 세부 정보 보기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왼쪽 화살표" descr="왼쪽 화살표">
          <a:hlinkClick xmlns:r="http://schemas.openxmlformats.org/officeDocument/2006/relationships" r:id="rId1" tooltip="클릭하여 회비 트래커 보기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회비_트래커" displayName="회비_트래커" ref="B4:H12" headerRowDxfId="22">
  <autoFilter ref="B4:H12" xr:uid="{00000000-0009-0000-0100-000001000000}"/>
  <tableColumns count="7">
    <tableColumn id="9" xr3:uid="{00000000-0010-0000-0000-000009000000}" name="이름" totalsRowLabel="요약" dataDxfId="21" totalsRowDxfId="20"/>
    <tableColumn id="4" xr3:uid="{00000000-0010-0000-0000-000004000000}" name="전자 메일" dataDxfId="19" totalsRowDxfId="18" dataCellStyle="하이퍼링크"/>
    <tableColumn id="7" xr3:uid="{00000000-0010-0000-0000-000007000000}" name="전화 번호" dataDxfId="17" totalsRowDxfId="16"/>
    <tableColumn id="1" xr3:uid="{00000000-0010-0000-0000-000001000000}" name="가입한 날짜" dataDxfId="15" totalsRowDxfId="14"/>
    <tableColumn id="3" xr3:uid="{00000000-0010-0000-0000-000003000000}" name="개월 구성원" dataDxfId="13" totalsRowDxfId="12">
      <calculatedColumnFormula>DATEDIF(회비_트래커[[#This Row],[가입한 날짜]],TODAY(),"m")+1</calculatedColumnFormula>
    </tableColumn>
    <tableColumn id="8" xr3:uid="{00000000-0010-0000-0000-000008000000}" name="총 지불 금액" dataDxfId="11" totalsRowDxfId="10">
      <calculatedColumnFormula>SUMIF(DuesDetails[이름],회비_트래커[[#This Row],[이름]],DuesDetails[기한])</calculatedColumnFormula>
    </tableColumn>
    <tableColumn id="2" xr3:uid="{00000000-0010-0000-0000-000002000000}" name="합계" totalsRowFunction="sum" dataDxfId="9" totalsRowDxfId="8">
      <calculatedColumnFormula>IFERROR(IF(회비_트래커[[#This Row],[가입한 날짜]]&lt;&gt;"",(회비_트래커[[#This Row],[개월 구성원]]*MonthlyDues)-회비_트래커[[#This Row],[총 지불 금액]],""),"")</calculatedColumnFormula>
    </tableColumn>
  </tableColumns>
  <tableStyleInfo name="회비 트래커" showFirstColumn="0" showLastColumn="0" showRowStripes="1" showColumnStripes="0"/>
  <extLst>
    <ext xmlns:x14="http://schemas.microsoft.com/office/spreadsheetml/2009/9/main" uri="{504A1905-F514-4f6f-8877-14C23A59335A}">
      <x14:table altTextSummary="이름, 전자 메일, 전화번호 및 가입 날짜를 이 표에 입력합니다. 총 지불액 및 총액이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headerRowDxfId="7" dataDxfId="6">
  <autoFilter ref="B3:D16" xr:uid="{00000000-0009-0000-0100-000002000000}"/>
  <tableColumns count="3">
    <tableColumn id="1" xr3:uid="{00000000-0010-0000-0100-000001000000}" name="이름" totalsRowLabel="요약" dataDxfId="5" totalsRowDxfId="4"/>
    <tableColumn id="3" xr3:uid="{00000000-0010-0000-0100-000003000000}" name="날짜" dataDxfId="3" totalsRowDxfId="2"/>
    <tableColumn id="4" xr3:uid="{00000000-0010-0000-0100-000004000000}" name="기한" totalsRowFunction="sum" dataDxfId="1" totalsRowDxfId="0"/>
  </tableColumns>
  <tableStyleInfo name="회비 트래커" showFirstColumn="0" showLastColumn="0" showRowStripes="1" showColumnStripes="0"/>
  <extLst>
    <ext xmlns:x14="http://schemas.microsoft.com/office/spreadsheetml/2009/9/main" uri="{504A1905-F514-4f6f-8877-14C23A59335A}">
      <x14:table altTextSummary="이름, 날짜, 지불된 금액을 이 표에 입력합니다.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/>
  <cols>
    <col min="1" max="1" width="2.25" customWidth="1"/>
    <col min="2" max="2" width="24.625" customWidth="1"/>
    <col min="3" max="3" width="30.375" customWidth="1"/>
    <col min="4" max="4" width="16.25" customWidth="1"/>
    <col min="5" max="5" width="16.375" customWidth="1"/>
    <col min="6" max="6" width="16.375" hidden="1" customWidth="1"/>
    <col min="7" max="8" width="19.5" customWidth="1"/>
    <col min="9" max="9" width="2.5" customWidth="1"/>
  </cols>
  <sheetData>
    <row r="1" spans="1:8" ht="48.75" customHeight="1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>
      <c r="A3" s="2"/>
      <c r="B3" s="10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>
      <c r="A4" s="2"/>
      <c r="B4" s="11" t="s">
        <v>3</v>
      </c>
      <c r="C4" s="12" t="s">
        <v>13</v>
      </c>
      <c r="D4" s="13" t="s">
        <v>22</v>
      </c>
      <c r="E4" s="14" t="s">
        <v>24</v>
      </c>
      <c r="F4" s="12" t="s">
        <v>25</v>
      </c>
      <c r="G4" s="15" t="s">
        <v>27</v>
      </c>
      <c r="H4" s="15" t="s">
        <v>28</v>
      </c>
    </row>
    <row r="5" spans="1:8" ht="30" customHeight="1">
      <c r="A5" s="2"/>
      <c r="B5" s="6" t="s">
        <v>4</v>
      </c>
      <c r="C5" s="9" t="s">
        <v>14</v>
      </c>
      <c r="D5" s="8" t="s">
        <v>23</v>
      </c>
      <c r="E5" s="4">
        <f ca="1">TODAY()-90</f>
        <v>43515</v>
      </c>
      <c r="F5" s="5">
        <f ca="1">DATEDIF(회비_트래커[[#This Row],[가입한 날짜]],TODAY(),"m")+1</f>
        <v>4</v>
      </c>
      <c r="G5" s="16">
        <f>SUMIF(DuesDetails[이름],회비_트래커[[#This Row],[이름]],DuesDetails[기한])</f>
        <v>45</v>
      </c>
      <c r="H5" s="16">
        <f ca="1">IFERROR(IF(회비_트래커[[#This Row],[가입한 날짜]]&lt;&gt;"",(회비_트래커[[#This Row],[개월 구성원]]*MonthlyDues)-회비_트래커[[#This Row],[총 지불 금액]],""),"")</f>
        <v>15</v>
      </c>
    </row>
    <row r="6" spans="1:8" ht="30" customHeight="1">
      <c r="A6" s="2"/>
      <c r="B6" s="6" t="s">
        <v>5</v>
      </c>
      <c r="C6" s="9" t="s">
        <v>15</v>
      </c>
      <c r="D6" s="8" t="s">
        <v>23</v>
      </c>
      <c r="E6" s="4">
        <f t="shared" ref="E6:E7" ca="1" si="0">TODAY()-90</f>
        <v>43515</v>
      </c>
      <c r="F6" s="5">
        <f ca="1">DATEDIF(회비_트래커[[#This Row],[가입한 날짜]],TODAY(),"m")+1</f>
        <v>4</v>
      </c>
      <c r="G6" s="16">
        <f>SUMIF(DuesDetails[이름],회비_트래커[[#This Row],[이름]],DuesDetails[기한])</f>
        <v>30</v>
      </c>
      <c r="H6" s="16">
        <f ca="1">IFERROR(IF(회비_트래커[[#This Row],[가입한 날짜]]&lt;&gt;"",(회비_트래커[[#This Row],[개월 구성원]]*MonthlyDues)-회비_트래커[[#This Row],[총 지불 금액]],""),"")</f>
        <v>30</v>
      </c>
    </row>
    <row r="7" spans="1:8" ht="30" customHeight="1">
      <c r="A7" s="2"/>
      <c r="B7" s="6" t="s">
        <v>6</v>
      </c>
      <c r="C7" s="9" t="s">
        <v>16</v>
      </c>
      <c r="D7" s="8" t="s">
        <v>23</v>
      </c>
      <c r="E7" s="4">
        <f t="shared" ca="1" si="0"/>
        <v>43515</v>
      </c>
      <c r="F7" s="5">
        <f ca="1">DATEDIF(회비_트래커[[#This Row],[가입한 날짜]],TODAY(),"m")+1</f>
        <v>4</v>
      </c>
      <c r="G7" s="16">
        <f>SUMIF(DuesDetails[이름],회비_트래커[[#This Row],[이름]],DuesDetails[기한])</f>
        <v>15</v>
      </c>
      <c r="H7" s="16">
        <f ca="1">IFERROR(IF(회비_트래커[[#This Row],[가입한 날짜]]&lt;&gt;"",(회비_트래커[[#This Row],[개월 구성원]]*MonthlyDues)-회비_트래커[[#This Row],[총 지불 금액]],""),"")</f>
        <v>45</v>
      </c>
    </row>
    <row r="8" spans="1:8" ht="30" customHeight="1">
      <c r="A8" s="2"/>
      <c r="B8" s="6" t="s">
        <v>7</v>
      </c>
      <c r="C8" s="9" t="s">
        <v>17</v>
      </c>
      <c r="D8" s="8" t="s">
        <v>23</v>
      </c>
      <c r="E8" s="4">
        <f ca="1">TODAY()-60</f>
        <v>43545</v>
      </c>
      <c r="F8" s="5">
        <f ca="1">DATEDIF(회비_트래커[[#This Row],[가입한 날짜]],TODAY(),"m")+1</f>
        <v>2</v>
      </c>
      <c r="G8" s="16">
        <f>SUMIF(DuesDetails[이름],회비_트래커[[#This Row],[이름]],DuesDetails[기한])</f>
        <v>30</v>
      </c>
      <c r="H8" s="16">
        <f ca="1">IFERROR(IF(회비_트래커[[#This Row],[가입한 날짜]]&lt;&gt;"",(회비_트래커[[#This Row],[개월 구성원]]*MonthlyDues)-회비_트래커[[#This Row],[총 지불 금액]],""),"")</f>
        <v>0</v>
      </c>
    </row>
    <row r="9" spans="1:8" ht="30" customHeight="1">
      <c r="A9" s="2"/>
      <c r="B9" s="6" t="s">
        <v>8</v>
      </c>
      <c r="C9" s="9" t="s">
        <v>18</v>
      </c>
      <c r="D9" s="8" t="s">
        <v>23</v>
      </c>
      <c r="E9" s="4">
        <f ca="1">TODAY()-60</f>
        <v>43545</v>
      </c>
      <c r="F9" s="5">
        <f ca="1">DATEDIF(회비_트래커[[#This Row],[가입한 날짜]],TODAY(),"m")+1</f>
        <v>2</v>
      </c>
      <c r="G9" s="16">
        <f>SUMIF(DuesDetails[이름],회비_트래커[[#This Row],[이름]],DuesDetails[기한])</f>
        <v>30</v>
      </c>
      <c r="H9" s="16">
        <f ca="1">IFERROR(IF(회비_트래커[[#This Row],[가입한 날짜]]&lt;&gt;"",(회비_트래커[[#This Row],[개월 구성원]]*MonthlyDues)-회비_트래커[[#This Row],[총 지불 금액]],""),"")</f>
        <v>0</v>
      </c>
    </row>
    <row r="10" spans="1:8" ht="30" customHeight="1">
      <c r="A10" s="2"/>
      <c r="B10" s="6" t="s">
        <v>9</v>
      </c>
      <c r="C10" s="9" t="s">
        <v>19</v>
      </c>
      <c r="D10" s="8" t="s">
        <v>23</v>
      </c>
      <c r="E10" s="4">
        <f ca="1">TODAY()-60</f>
        <v>43545</v>
      </c>
      <c r="F10" s="5">
        <f ca="1">DATEDIF(회비_트래커[[#This Row],[가입한 날짜]],TODAY(),"m")+1</f>
        <v>2</v>
      </c>
      <c r="G10" s="16">
        <f>SUMIF(DuesDetails[이름],회비_트래커[[#This Row],[이름]],DuesDetails[기한])</f>
        <v>30</v>
      </c>
      <c r="H10" s="16">
        <f ca="1">IFERROR(IF(회비_트래커[[#This Row],[가입한 날짜]]&lt;&gt;"",(회비_트래커[[#This Row],[개월 구성원]]*MonthlyDues)-회비_트래커[[#This Row],[총 지불 금액]],""),"")</f>
        <v>0</v>
      </c>
    </row>
    <row r="11" spans="1:8" ht="30" customHeight="1">
      <c r="A11" s="2"/>
      <c r="B11" s="6" t="s">
        <v>10</v>
      </c>
      <c r="C11" s="9" t="s">
        <v>20</v>
      </c>
      <c r="D11" s="8" t="s">
        <v>23</v>
      </c>
      <c r="E11" s="4">
        <f ca="1">TODAY()-30</f>
        <v>43575</v>
      </c>
      <c r="F11" s="5">
        <f ca="1">DATEDIF(회비_트래커[[#This Row],[가입한 날짜]],TODAY(),"m")+1</f>
        <v>2</v>
      </c>
      <c r="G11" s="16">
        <f>SUMIF(DuesDetails[이름],회비_트래커[[#This Row],[이름]],DuesDetails[기한])</f>
        <v>15</v>
      </c>
      <c r="H11" s="16">
        <f ca="1">IFERROR(IF(회비_트래커[[#This Row],[가입한 날짜]]&lt;&gt;"",(회비_트래커[[#This Row],[개월 구성원]]*MonthlyDues)-회비_트래커[[#This Row],[총 지불 금액]],""),"")</f>
        <v>15</v>
      </c>
    </row>
    <row r="12" spans="1:8" ht="30" customHeight="1">
      <c r="A12" s="2"/>
      <c r="B12" s="6" t="s">
        <v>11</v>
      </c>
      <c r="C12" s="9" t="s">
        <v>21</v>
      </c>
      <c r="D12" s="8" t="s">
        <v>23</v>
      </c>
      <c r="E12" s="4">
        <f ca="1">TODAY()-30</f>
        <v>43575</v>
      </c>
      <c r="F12" s="5">
        <f ca="1">DATEDIF(회비_트래커[[#This Row],[가입한 날짜]],TODAY(),"m")+1</f>
        <v>2</v>
      </c>
      <c r="G12" s="16">
        <f>SUMIF(DuesDetails[이름],회비_트래커[[#This Row],[이름]],DuesDetails[기한])</f>
        <v>15</v>
      </c>
      <c r="H12" s="16">
        <f ca="1">IFERROR(IF(회비_트래커[[#This Row],[가입한 날짜]]&lt;&gt;"",(회비_트래커[[#This Row],[개월 구성원]]*MonthlyDues)-회비_트래커[[#This Row],[총 지불 금액]],""),"")</f>
        <v>15</v>
      </c>
    </row>
    <row r="13" spans="1:8" ht="30" customHeight="1">
      <c r="B13" t="s">
        <v>33</v>
      </c>
    </row>
  </sheetData>
  <mergeCells count="4">
    <mergeCell ref="B1:H1"/>
    <mergeCell ref="B2:H2"/>
    <mergeCell ref="C3:E3"/>
    <mergeCell ref="G3:H3"/>
  </mergeCells>
  <phoneticPr fontId="24" type="noConversion"/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이 통합 문서에 클럽 회비 트래커를 만듭니다. 이 워크시트의 회비 트래커 표에 세부 사항을 입력합니다. 차트는 B2 셀에 있습니다. G3 셀을 선택하여 지불 세부 정보 워크시트로 이동합니다." sqref="A1" xr:uid="{00000000-0002-0000-0000-000000000000}"/>
    <dataValidation allowBlank="1" showInputMessage="1" showErrorMessage="1" prompt="이 워크시트의 제목은 이 셀에 있습니다. C3 셀에 매월 합계를 입력하고 B4 셀에서 시작하는 표에 클럽 회원 상세 정보를 입력합니다." sqref="B1:H1" xr:uid="{00000000-0002-0000-0000-000001000000}"/>
    <dataValidation allowBlank="1" showInputMessage="1" showErrorMessage="1" prompt="오른쪽 위에 있는 셀에 매월 합계를 입력합니다." sqref="B3" xr:uid="{00000000-0002-0000-0000-000002000000}"/>
    <dataValidation allowBlank="1" showInputMessage="1" showErrorMessage="1" prompt="이 셀에 매월 합계를 입력합니다." sqref="C3:E3" xr:uid="{00000000-0002-0000-0000-000003000000}"/>
    <dataValidation allowBlank="1" showInputMessage="1" showErrorMessage="1" prompt="이 열의 이 머리글 아래에 이름을 입력합니다. 특정 항목을 찾으려면 머리글 필터를 사용하세요." sqref="B4" xr:uid="{00000000-0002-0000-0000-000004000000}"/>
    <dataValidation allowBlank="1" showInputMessage="1" showErrorMessage="1" prompt="이 열의 이 머리글 아래에 전자 메일 주소를 입력합니다." sqref="C4" xr:uid="{00000000-0002-0000-0000-000005000000}"/>
    <dataValidation allowBlank="1" showInputMessage="1" showErrorMessage="1" prompt="이 열의 이 머리글 아래에 전화 번호를 입력합니다." sqref="D4" xr:uid="{00000000-0002-0000-0000-000006000000}"/>
    <dataValidation allowBlank="1" showInputMessage="1" showErrorMessage="1" prompt="이 열의 이 머리글 아래에 가입한 날짜를 입력합니다." sqref="E4" xr:uid="{00000000-0002-0000-0000-000007000000}"/>
    <dataValidation allowBlank="1" showInputMessage="1" showErrorMessage="1" prompt="총 지불은 이 머리글 아래의 열에 자동으로 계산됩니다." sqref="G4" xr:uid="{00000000-0002-0000-0000-000008000000}"/>
    <dataValidation allowBlank="1" showInputMessage="1" showErrorMessage="1" prompt="합계가 이 머리글 아래 이 열에 자동으로 계산됩니다." sqref="H4" xr:uid="{00000000-0002-0000-0000-000009000000}"/>
    <dataValidation allowBlank="1" showInputMessage="1" showErrorMessage="1" prompt="회비 지불 세부 사항에 대한 탐색 링크. 회비 지불 세부 사항 워크시트에 개별 지불을 입력하려면 선택합니다." sqref="G3:H3" xr:uid="{00000000-0002-0000-0000-00000A000000}"/>
  </dataValidations>
  <hyperlinks>
    <hyperlink ref="C5" r:id="rId1" xr:uid="{00000000-0004-0000-0000-000000000000}"/>
    <hyperlink ref="G3" location="'회비 세부 정보'!A1" tooltip="지불 세부 정보 워크시트로 이동하려면 선택합니다.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>
      <c r="A1" s="1"/>
      <c r="B1" s="24" t="s">
        <v>29</v>
      </c>
      <c r="C1" s="24"/>
      <c r="D1" s="24"/>
      <c r="E1" s="24"/>
    </row>
    <row r="2" spans="1:5" ht="30" customHeight="1">
      <c r="A2" s="1"/>
      <c r="B2" s="17" t="s">
        <v>30</v>
      </c>
      <c r="C2" s="7"/>
      <c r="D2" s="19"/>
      <c r="E2" t="s">
        <v>12</v>
      </c>
    </row>
    <row r="3" spans="1:5" ht="30" customHeight="1">
      <c r="A3" s="1"/>
      <c r="B3" s="11" t="s">
        <v>3</v>
      </c>
      <c r="C3" s="18" t="s">
        <v>31</v>
      </c>
      <c r="D3" s="15" t="s">
        <v>32</v>
      </c>
    </row>
    <row r="4" spans="1:5" ht="30" customHeight="1">
      <c r="A4" s="1"/>
      <c r="B4" s="6" t="s">
        <v>4</v>
      </c>
      <c r="C4" s="4">
        <f ca="1">TODAY()-90</f>
        <v>43515</v>
      </c>
      <c r="D4" s="16">
        <v>15</v>
      </c>
    </row>
    <row r="5" spans="1:5" ht="30" customHeight="1">
      <c r="A5" s="1"/>
      <c r="B5" s="6" t="s">
        <v>5</v>
      </c>
      <c r="C5" s="4">
        <f t="shared" ref="C5" ca="1" si="0">TODAY()-90</f>
        <v>43515</v>
      </c>
      <c r="D5" s="16">
        <v>30</v>
      </c>
    </row>
    <row r="6" spans="1:5" ht="30" customHeight="1">
      <c r="A6" s="1"/>
      <c r="B6" s="6" t="s">
        <v>6</v>
      </c>
      <c r="C6" s="4">
        <f ca="1">TODAY()-60</f>
        <v>43545</v>
      </c>
      <c r="D6" s="16">
        <v>15</v>
      </c>
    </row>
    <row r="7" spans="1:5" ht="30" customHeight="1">
      <c r="A7" s="1"/>
      <c r="B7" s="6" t="s">
        <v>4</v>
      </c>
      <c r="C7" s="4">
        <f t="shared" ref="C7:C10" ca="1" si="1">TODAY()-60</f>
        <v>43545</v>
      </c>
      <c r="D7" s="16">
        <v>15</v>
      </c>
    </row>
    <row r="8" spans="1:5" ht="30" customHeight="1">
      <c r="A8" s="1"/>
      <c r="B8" s="6" t="s">
        <v>7</v>
      </c>
      <c r="C8" s="4">
        <f t="shared" ca="1" si="1"/>
        <v>43545</v>
      </c>
      <c r="D8" s="16">
        <v>15</v>
      </c>
    </row>
    <row r="9" spans="1:5" ht="30" customHeight="1">
      <c r="A9" s="1"/>
      <c r="B9" s="6" t="s">
        <v>8</v>
      </c>
      <c r="C9" s="4">
        <f t="shared" ca="1" si="1"/>
        <v>43545</v>
      </c>
      <c r="D9" s="16">
        <v>15</v>
      </c>
    </row>
    <row r="10" spans="1:5" ht="30" customHeight="1">
      <c r="A10" s="1"/>
      <c r="B10" s="6" t="s">
        <v>9</v>
      </c>
      <c r="C10" s="4">
        <f t="shared" ca="1" si="1"/>
        <v>43545</v>
      </c>
      <c r="D10" s="16">
        <v>15</v>
      </c>
    </row>
    <row r="11" spans="1:5" ht="30" customHeight="1">
      <c r="A11" s="1"/>
      <c r="B11" s="6" t="s">
        <v>4</v>
      </c>
      <c r="C11" s="4">
        <f ca="1">TODAY()-30</f>
        <v>43575</v>
      </c>
      <c r="D11" s="16">
        <v>15</v>
      </c>
    </row>
    <row r="12" spans="1:5" ht="30" customHeight="1">
      <c r="A12" s="1"/>
      <c r="B12" s="6" t="s">
        <v>7</v>
      </c>
      <c r="C12" s="4">
        <f t="shared" ref="C12:C16" ca="1" si="2">TODAY()-30</f>
        <v>43575</v>
      </c>
      <c r="D12" s="16">
        <v>15</v>
      </c>
    </row>
    <row r="13" spans="1:5" ht="30" customHeight="1">
      <c r="A13" s="1"/>
      <c r="B13" s="6" t="s">
        <v>8</v>
      </c>
      <c r="C13" s="4">
        <f t="shared" ca="1" si="2"/>
        <v>43575</v>
      </c>
      <c r="D13" s="16">
        <v>15</v>
      </c>
    </row>
    <row r="14" spans="1:5" ht="30" customHeight="1">
      <c r="A14" s="1"/>
      <c r="B14" s="6" t="s">
        <v>9</v>
      </c>
      <c r="C14" s="4">
        <f t="shared" ca="1" si="2"/>
        <v>43575</v>
      </c>
      <c r="D14" s="16">
        <v>15</v>
      </c>
    </row>
    <row r="15" spans="1:5" ht="30" customHeight="1">
      <c r="A15" s="1"/>
      <c r="B15" s="6" t="s">
        <v>10</v>
      </c>
      <c r="C15" s="4">
        <f t="shared" ca="1" si="2"/>
        <v>43575</v>
      </c>
      <c r="D15" s="16">
        <v>15</v>
      </c>
    </row>
    <row r="16" spans="1:5" ht="30" customHeight="1">
      <c r="A16" s="1"/>
      <c r="B16" s="6" t="s">
        <v>11</v>
      </c>
      <c r="C16" s="4">
        <f t="shared" ca="1" si="2"/>
        <v>43575</v>
      </c>
      <c r="D16" s="16">
        <v>15</v>
      </c>
    </row>
  </sheetData>
  <mergeCells count="1">
    <mergeCell ref="B1:E1"/>
  </mergeCells>
  <phoneticPr fontId="24" type="noConversion"/>
  <dataValidations count="6">
    <dataValidation allowBlank="1" showInputMessage="1" showErrorMessage="1" prompt="이 워크시트의 회비 세부 사항 표에 회비 지불 세부 사항을 입력합니다. 회비 트래커 워크시트로 이동하려면 B2 셀을 선택합니다." sqref="A1" xr:uid="{00000000-0002-0000-0100-000000000000}"/>
    <dataValidation allowBlank="1" showInputMessage="1" showErrorMessage="1" prompt="이 셀에는 이 워크시트의 제목이 표시됩니다." sqref="B1:E1" xr:uid="{00000000-0002-0000-0100-000001000000}"/>
    <dataValidation allowBlank="1" showInputMessage="1" showErrorMessage="1" prompt="이 열의 이 머리글 아래에 이름을 입력합니다. 특정 항목을 찾으려면 머리글 필터를 사용하세요." sqref="B3" xr:uid="{00000000-0002-0000-0100-000002000000}"/>
    <dataValidation allowBlank="1" showInputMessage="1" showErrorMessage="1" prompt="이 열의 이 머리글 아래에 날짜를 입력합니다." sqref="C3" xr:uid="{00000000-0002-0000-0100-000003000000}"/>
    <dataValidation allowBlank="1" showInputMessage="1" showErrorMessage="1" prompt="이 열의 이 머리글 아래에 지불 금액을 입력합니다." sqref="D3" xr:uid="{00000000-0002-0000-0100-000004000000}"/>
    <dataValidation allowBlank="1" showInputMessage="1" showErrorMessage="1" prompt="회비 트래커 워크시트에 대한 탐색 링크. 회비 추적기 워크시트에서 구성원 회비 및 총 지불 금액을 추적하십시오." sqref="B2" xr:uid="{00000000-0002-0000-0100-000005000000}"/>
  </dataValidations>
  <hyperlinks>
    <hyperlink ref="B2" location="'회비 트래커'!A1" tooltip="회비 트래커 워크시트로 이동하려면 선택합니다.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회비 트래커</vt:lpstr>
      <vt:lpstr>회비 세부 정보</vt:lpstr>
      <vt:lpstr>MonthlyDues</vt:lpstr>
      <vt:lpstr>'회비 세부 정보'!Print_Titles</vt:lpstr>
      <vt:lpstr>'회비 트래커'!Print_Titles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2019-05-20T06:16:54Z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