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n-US\Desktop\22\"/>
    </mc:Choice>
  </mc:AlternateContent>
  <bookViews>
    <workbookView xWindow="480" yWindow="360" windowWidth="19875" windowHeight="7455"/>
  </bookViews>
  <sheets>
    <sheet name="Бақылау регистрі" sheetId="1" r:id="rId1"/>
  </sheets>
  <calcPr calcId="152511"/>
</workbook>
</file>

<file path=xl/calcChain.xml><?xml version="1.0" encoding="utf-8"?>
<calcChain xmlns="http://schemas.openxmlformats.org/spreadsheetml/2006/main">
  <c r="D15" i="1" l="1"/>
  <c r="G4" i="1" l="1"/>
  <c r="G15" i="1"/>
  <c r="H15" i="1" s="1"/>
  <c r="F15" i="1"/>
  <c r="H9" i="1"/>
  <c r="H10" i="1" s="1"/>
  <c r="H11" i="1" s="1"/>
  <c r="H12" i="1" s="1"/>
  <c r="H13" i="1" s="1"/>
  <c r="H14" i="1" s="1"/>
</calcChain>
</file>

<file path=xl/sharedStrings.xml><?xml version="1.0" encoding="utf-8"?>
<sst xmlns="http://schemas.openxmlformats.org/spreadsheetml/2006/main" count="32" uniqueCount="31">
  <si>
    <t>Бақылау регистрі</t>
  </si>
  <si>
    <t>Кіріс баланс</t>
  </si>
  <si>
    <t>Woodgrove банкы</t>
  </si>
  <si>
    <t>Көркем өнер мектебі</t>
  </si>
  <si>
    <t>Kelly's өнер мектебі — 6 апта</t>
  </si>
  <si>
    <t>Жалақыны алу чегі</t>
  </si>
  <si>
    <t>Банкомат</t>
  </si>
  <si>
    <t>DC</t>
  </si>
  <si>
    <t>Southridge Video</t>
  </si>
  <si>
    <t>AD</t>
  </si>
  <si>
    <t>Түскі асқа арналған ақша</t>
  </si>
  <si>
    <t>Фильмді жалдау + $10 қайтарылған ақша</t>
  </si>
  <si>
    <t>Қорытындылар</t>
  </si>
  <si>
    <t>The Phone Company</t>
  </si>
  <si>
    <t>BP</t>
  </si>
  <si>
    <t>МӘНДІК БЕЛГІЛЕР</t>
  </si>
  <si>
    <t>АҒЫМДАҒЫ БАЛАНС</t>
  </si>
  <si>
    <t>ЧЕК/КОД</t>
  </si>
  <si>
    <t>КҮН</t>
  </si>
  <si>
    <t>ТРАНЗАКЦИЯ</t>
  </si>
  <si>
    <t>СИПАТТАМА</t>
  </si>
  <si>
    <t>ДЕПОЗИТ</t>
  </si>
  <si>
    <t>БАЛАНС</t>
  </si>
  <si>
    <t xml:space="preserve"> </t>
  </si>
  <si>
    <r>
      <t xml:space="preserve">DC </t>
    </r>
    <r>
      <rPr>
        <sz val="9"/>
        <color rgb="FF7F7F7F"/>
        <rFont val="Trebuchet MS"/>
        <family val="2"/>
        <scheme val="minor"/>
      </rPr>
      <t>= дебес картасы</t>
    </r>
  </si>
  <si>
    <r>
      <t xml:space="preserve">AD </t>
    </r>
    <r>
      <rPr>
        <sz val="9"/>
        <color rgb="FF7F7F7F"/>
        <rFont val="Trebuchet MS"/>
        <family val="2"/>
        <scheme val="minor"/>
      </rPr>
      <t xml:space="preserve">= автоматты депозит </t>
    </r>
  </si>
  <si>
    <r>
      <t>AP</t>
    </r>
    <r>
      <rPr>
        <sz val="9"/>
        <color rgb="FF7F7F7F"/>
        <rFont val="Trebuchet MS"/>
        <family val="2"/>
        <scheme val="minor"/>
      </rPr>
      <t xml:space="preserve"> = автоматты төлем </t>
    </r>
  </si>
  <si>
    <r>
      <t xml:space="preserve">BP </t>
    </r>
    <r>
      <rPr>
        <sz val="9"/>
        <color rgb="FF7F7F7F"/>
        <rFont val="Trebuchet MS"/>
        <family val="2"/>
        <scheme val="minor"/>
      </rPr>
      <t>= желілік шоттарды төлеу</t>
    </r>
  </si>
  <si>
    <r>
      <t xml:space="preserve">TR </t>
    </r>
    <r>
      <rPr>
        <sz val="9"/>
        <color rgb="FF7F7F7F"/>
        <rFont val="Trebuchet MS"/>
        <family val="2"/>
        <scheme val="minor"/>
      </rPr>
      <t>= желілік немесе телефондық тасымалдау</t>
    </r>
  </si>
  <si>
    <r>
      <t xml:space="preserve">ATM </t>
    </r>
    <r>
      <rPr>
        <sz val="9"/>
        <color rgb="FF7F7F7F"/>
        <rFont val="Trebuchet MS"/>
        <family val="2"/>
        <scheme val="minor"/>
      </rPr>
      <t>= Банкоматтан алу</t>
    </r>
  </si>
  <si>
    <t>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</si>
</sst>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Т&quot;#,##0.00"/>
  </numFmts>
  <fonts count="11" x14ac:knownFonts="1">
    <font>
      <sz val="10"/>
      <color theme="1" tint="0.24994659260841701"/>
      <name val="Trebuchet MS"/>
      <family val="2"/>
      <scheme val="minor"/>
    </font>
    <font>
      <sz val="27"/>
      <color theme="4"/>
      <name val="Trebuchet MS"/>
      <family val="2"/>
      <scheme val="minor"/>
    </font>
    <font>
      <sz val="11"/>
      <color theme="1" tint="0.499984740745262"/>
      <name val="Sylfaen"/>
      <family val="1"/>
      <scheme val="major"/>
    </font>
    <font>
      <sz val="16.5"/>
      <color theme="4"/>
      <name val="Trebuchet MS"/>
      <family val="2"/>
      <scheme val="minor"/>
    </font>
    <font>
      <sz val="11"/>
      <color theme="2" tint="-0.24994659260841701"/>
      <name val="Sylfaen"/>
      <family val="1"/>
      <scheme val="major"/>
    </font>
    <font>
      <sz val="9"/>
      <color rgb="FF404040"/>
      <name val="Trebuchet MS"/>
      <family val="2"/>
      <scheme val="minor"/>
    </font>
    <font>
      <sz val="9"/>
      <color rgb="FF7F7F7F"/>
      <name val="Trebuchet MS"/>
      <family val="2"/>
      <scheme val="minor"/>
    </font>
    <font>
      <sz val="10"/>
      <color theme="4" tint="-0.24994659260841701"/>
      <name val="Sylfaen"/>
      <family val="1"/>
      <scheme val="major"/>
    </font>
    <font>
      <b/>
      <sz val="10"/>
      <color theme="4"/>
      <name val="Trebuchet MS"/>
      <family val="2"/>
      <scheme val="minor"/>
    </font>
    <font>
      <b/>
      <sz val="10"/>
      <color theme="1" tint="0.24994659260841701"/>
      <name val="Trebuchet MS"/>
      <family val="2"/>
      <scheme val="minor"/>
    </font>
    <font>
      <b/>
      <condense/>
      <extend/>
      <outline/>
      <shadow/>
      <sz val="10"/>
      <color theme="1" tint="0.24994659260841701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</borders>
  <cellStyleXfs count="7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1" xfId="3" applyAlignment="1">
      <alignment vertical="center"/>
    </xf>
    <xf numFmtId="0" fontId="1" fillId="0" borderId="0" xfId="1" applyAlignment="1">
      <alignment horizontal="left" vertical="center" indent="1"/>
    </xf>
    <xf numFmtId="0" fontId="0" fillId="0" borderId="0" xfId="0" applyAlignment="1"/>
    <xf numFmtId="164" fontId="3" fillId="0" borderId="0" xfId="2" applyNumberFormat="1" applyBorder="1" applyAlignment="1">
      <alignment horizontal="left" vertical="top"/>
    </xf>
    <xf numFmtId="0" fontId="5" fillId="0" borderId="0" xfId="0" applyFont="1" applyAlignment="1"/>
    <xf numFmtId="0" fontId="0" fillId="0" borderId="0" xfId="0" applyBorder="1">
      <alignment vertical="center"/>
    </xf>
    <xf numFmtId="0" fontId="2" fillId="0" borderId="0" xfId="3" applyBorder="1" applyAlignment="1">
      <alignment vertical="center"/>
    </xf>
    <xf numFmtId="0" fontId="2" fillId="0" borderId="2" xfId="3" applyBorder="1" applyAlignment="1">
      <alignment vertical="center"/>
    </xf>
    <xf numFmtId="0" fontId="0" fillId="0" borderId="0" xfId="4" applyFont="1" applyFill="1" applyBorder="1" applyAlignment="1"/>
    <xf numFmtId="0" fontId="0" fillId="0" borderId="0" xfId="4" applyFont="1" applyFill="1" applyBorder="1" applyAlignment="1">
      <alignment horizontal="center"/>
    </xf>
    <xf numFmtId="0" fontId="0" fillId="0" borderId="0" xfId="4" applyFont="1" applyFill="1" applyBorder="1" applyAlignment="1">
      <alignment horizontal="left" indent="1"/>
    </xf>
    <xf numFmtId="0" fontId="0" fillId="0" borderId="0" xfId="4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right" vertical="center" indent="1"/>
    </xf>
    <xf numFmtId="0" fontId="9" fillId="0" borderId="0" xfId="0" applyFo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165" fontId="10" fillId="0" borderId="0" xfId="0" applyNumberFormat="1" applyFont="1" applyFill="1" applyBorder="1" applyAlignment="1">
      <alignment horizontal="right" vertical="center" indent="1"/>
    </xf>
    <xf numFmtId="165" fontId="3" fillId="0" borderId="0" xfId="2" applyNumberFormat="1" applyBorder="1" applyAlignment="1">
      <alignment horizontal="left" vertical="top"/>
    </xf>
  </cellXfs>
  <cellStyles count="7">
    <cellStyle name="1-тақырып" xfId="2" builtinId="16" customBuiltin="1"/>
    <cellStyle name="2-тақырып" xfId="3" builtinId="17" customBuiltin="1"/>
    <cellStyle name="3-тақырып" xfId="4" builtinId="18" customBuiltin="1"/>
    <cellStyle name="4-тақырып" xfId="5" builtinId="19" customBuiltin="1"/>
    <cellStyle name="Жиын" xfId="6" builtinId="25" customBuiltin="1"/>
    <cellStyle name="Қалыпты" xfId="0" builtinId="0" customBuiltin="1"/>
    <cellStyle name="Тақырып" xfId="1" builtinId="15" customBuiltin="1"/>
  </cellStyles>
  <dxfs count="20">
    <dxf>
      <font>
        <b/>
        <i val="0"/>
        <strike val="0"/>
        <condense/>
        <extend/>
        <outline/>
        <shadow/>
        <u val="none"/>
        <vertAlign val="baseline"/>
        <sz val="10"/>
        <color theme="1" tint="0.24994659260841701"/>
        <name val="Trebuchet MS"/>
        <scheme val="minor"/>
      </font>
      <numFmt numFmtId="165" formatCode="&quot;Т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&quot;Т&quot;#,##0.00"/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 tint="0.24994659260841701"/>
        <name val="Trebuchet MS"/>
        <scheme val="minor"/>
      </font>
      <numFmt numFmtId="165" formatCode="&quot;Т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&quot;Т&quot;#,##0.00"/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 tint="0.24994659260841701"/>
        <name val="Trebuchet MS"/>
        <scheme val="minor"/>
      </font>
      <numFmt numFmtId="165" formatCode="&quot;Т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&quot;Т&quot;#,##0.00"/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u val="none"/>
        <vertAlign val="baseline"/>
        <sz val="10"/>
        <color theme="1" tint="0.24994659260841701"/>
        <name val="Trebuchet MS"/>
        <scheme val="min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  <color theme="4"/>
      </font>
      <border>
        <top style="thick">
          <color theme="2" tint="-0.24994659260841701"/>
        </top>
      </border>
    </dxf>
    <dxf>
      <font>
        <color theme="4" tint="-0.24994659260841701"/>
      </font>
      <border>
        <bottom style="medium">
          <color theme="2" tint="-0.24994659260841701"/>
        </bottom>
      </border>
    </dxf>
    <dxf>
      <font>
        <color theme="1" tint="0.24994659260841701"/>
      </font>
    </dxf>
  </dxfs>
  <tableStyles count="1" defaultTableStyle="TableStyleMedium2" defaultPivotStyle="PivotStyleLight16">
    <tableStyle name="Check Register" pivot="0" count="4">
      <tableStyleElement type="wholeTable" dxfId="19"/>
      <tableStyleElement type="headerRow" dxfId="18"/>
      <tableStyleElement type="totalRow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heckRegister" displayName="CheckRegister" ref="B8:H15" totalsRowCount="1" totalsRowDxfId="14">
  <autoFilter ref="B8:H14"/>
  <tableColumns count="7">
    <tableColumn id="1" name="ЧЕК/КОД" totalsRowLabel="Қорытындылар" dataDxfId="13" totalsRowDxfId="12"/>
    <tableColumn id="7" name="КҮН" dataDxfId="11" totalsRowDxfId="10"/>
    <tableColumn id="3" name="ТРАНЗАКЦИЯ" totalsRowFunction="custom" dataDxfId="9" totalsRowDxfId="8">
      <totalsRowFormula>CONCATENATE("Транзакциялар саны: ",SUBTOTAL(103,CheckRegister[ТРАНЗАКЦИЯ]))</totalsRowFormula>
    </tableColumn>
    <tableColumn id="8" name="СИПАТТАМА" dataDxfId="7" totalsRowDxfId="6"/>
    <tableColumn id="4" name="АЛУ" totalsRowFunction="sum" dataDxfId="5" totalsRowDxfId="4"/>
    <tableColumn id="5" name="ДЕПОЗИТ" totalsRowFunction="sum" dataDxfId="3" totalsRowDxfId="2"/>
    <tableColumn id="6" name="БАЛАНС" totalsRowFunction="custom" dataDxfId="1" totalsRowDxfId="0">
      <totalsRowFormula>CheckRegister[[#Totals],[ДЕПОЗИТ]]-CheckRegister[[#Totals],[АЛУ]]</totalsRowFormula>
    </tableColumn>
  </tableColumns>
  <tableStyleInfo name="Check Register" showFirstColumn="0" showLastColumn="0" showRowStripes="1" showColumnStripes="0"/>
  <extLst>
    <ext xmlns:x14="http://schemas.microsoft.com/office/spreadsheetml/2009/9/main" uri="{504A1905-F514-4f6f-8877-14C23A59335A}">
      <x14:table altText="Бақылау регистрі" altTextSummary="Чек/код, күн, транзакция, сипаттама, төлем, депозит және баланс сияқты бақылау регистрі элементі туралы мәліметтер тізімі.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404040"/>
      </a:dk2>
      <a:lt2>
        <a:srgbClr val="F6F6F1"/>
      </a:lt2>
      <a:accent1>
        <a:srgbClr val="669933"/>
      </a:accent1>
      <a:accent2>
        <a:srgbClr val="E69216"/>
      </a:accent2>
      <a:accent3>
        <a:srgbClr val="609FC2"/>
      </a:accent3>
      <a:accent4>
        <a:srgbClr val="E6B819"/>
      </a:accent4>
      <a:accent5>
        <a:srgbClr val="DA695B"/>
      </a:accent5>
      <a:accent6>
        <a:srgbClr val="956895"/>
      </a:accent6>
      <a:hlink>
        <a:srgbClr val="609FC2"/>
      </a:hlink>
      <a:folHlink>
        <a:srgbClr val="956895"/>
      </a:folHlink>
    </a:clrScheme>
    <a:fontScheme name="Check Register">
      <a:majorFont>
        <a:latin typeface="Sylfae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I15"/>
  <sheetViews>
    <sheetView showGridLines="0" tabSelected="1" zoomScaleNormal="100" workbookViewId="0"/>
  </sheetViews>
  <sheetFormatPr defaultRowHeight="18.75" customHeight="1" x14ac:dyDescent="0.3"/>
  <cols>
    <col min="1" max="1" width="3.85546875" customWidth="1"/>
    <col min="2" max="2" width="19.140625" customWidth="1"/>
    <col min="3" max="3" width="15.140625" customWidth="1"/>
    <col min="4" max="4" width="32.28515625" customWidth="1"/>
    <col min="5" max="5" width="40.7109375" customWidth="1"/>
    <col min="6" max="6" width="18.42578125" customWidth="1"/>
    <col min="7" max="7" width="17.42578125" customWidth="1"/>
    <col min="8" max="8" width="16.5703125" customWidth="1"/>
    <col min="9" max="9" width="3.28515625" customWidth="1"/>
  </cols>
  <sheetData>
    <row r="1" spans="1:9" ht="55.5" customHeight="1" x14ac:dyDescent="0.3">
      <c r="A1" s="3" t="s">
        <v>0</v>
      </c>
      <c r="G1" s="1"/>
      <c r="I1" t="s">
        <v>23</v>
      </c>
    </row>
    <row r="2" spans="1:9" ht="18.75" customHeight="1" x14ac:dyDescent="0.3">
      <c r="B2" s="2" t="s">
        <v>15</v>
      </c>
      <c r="C2" s="2"/>
      <c r="D2" s="2"/>
      <c r="G2" s="2" t="s">
        <v>16</v>
      </c>
      <c r="H2" s="2"/>
      <c r="I2" t="s">
        <v>23</v>
      </c>
    </row>
    <row r="3" spans="1:9" s="7" customFormat="1" ht="4.5" customHeight="1" x14ac:dyDescent="0.3">
      <c r="B3" s="8"/>
      <c r="C3" s="8"/>
      <c r="D3" s="8"/>
      <c r="G3" s="9"/>
      <c r="H3" s="9"/>
    </row>
    <row r="4" spans="1:9" ht="15" customHeight="1" x14ac:dyDescent="0.35">
      <c r="B4" s="6" t="s">
        <v>24</v>
      </c>
      <c r="C4" s="4"/>
      <c r="D4" s="6" t="s">
        <v>26</v>
      </c>
      <c r="G4" s="23">
        <f>CheckRegister[[#Totals],[БАЛАНС]]</f>
        <v>3311</v>
      </c>
      <c r="H4" s="23"/>
    </row>
    <row r="5" spans="1:9" ht="15" customHeight="1" x14ac:dyDescent="0.35">
      <c r="B5" s="6" t="s">
        <v>29</v>
      </c>
      <c r="C5" s="4"/>
      <c r="D5" s="6" t="s">
        <v>27</v>
      </c>
      <c r="G5" s="23"/>
      <c r="H5" s="23"/>
    </row>
    <row r="6" spans="1:9" ht="15" customHeight="1" x14ac:dyDescent="0.35">
      <c r="B6" s="6" t="s">
        <v>25</v>
      </c>
      <c r="C6" s="4"/>
      <c r="D6" s="6" t="s">
        <v>28</v>
      </c>
      <c r="G6" s="5"/>
      <c r="H6" s="5"/>
    </row>
    <row r="7" spans="1:9" ht="12" customHeight="1" x14ac:dyDescent="0.3"/>
    <row r="8" spans="1:9" ht="18.75" customHeight="1" x14ac:dyDescent="0.3">
      <c r="B8" s="10" t="s">
        <v>17</v>
      </c>
      <c r="C8" s="11" t="s">
        <v>18</v>
      </c>
      <c r="D8" s="12" t="s">
        <v>19</v>
      </c>
      <c r="E8" s="12" t="s">
        <v>20</v>
      </c>
      <c r="F8" s="13" t="s">
        <v>30</v>
      </c>
      <c r="G8" s="13" t="s">
        <v>21</v>
      </c>
      <c r="H8" s="11" t="s">
        <v>22</v>
      </c>
    </row>
    <row r="9" spans="1:9" ht="18.75" customHeight="1" x14ac:dyDescent="0.3">
      <c r="B9" s="14"/>
      <c r="C9" s="15">
        <v>40912</v>
      </c>
      <c r="D9" s="16" t="s">
        <v>2</v>
      </c>
      <c r="E9" s="16" t="s">
        <v>1</v>
      </c>
      <c r="F9" s="17"/>
      <c r="G9" s="17">
        <v>2000</v>
      </c>
      <c r="H9" s="17">
        <f>CheckRegister[[#This Row],[ДЕПОЗИТ]]</f>
        <v>2000</v>
      </c>
    </row>
    <row r="10" spans="1:9" ht="18.75" customHeight="1" x14ac:dyDescent="0.3">
      <c r="B10" s="14">
        <v>1001</v>
      </c>
      <c r="C10" s="15">
        <v>40923</v>
      </c>
      <c r="D10" s="16" t="s">
        <v>3</v>
      </c>
      <c r="E10" s="16" t="s">
        <v>4</v>
      </c>
      <c r="F10" s="17">
        <v>100</v>
      </c>
      <c r="G10" s="17"/>
      <c r="H10" s="17">
        <f>IF(ISBLANK(CheckRegister[[#This Row],[АЛУ]]),H9+CheckRegister[[#This Row],[ДЕПОЗИТ]],H9-CheckRegister[[#This Row],[АЛУ]])</f>
        <v>1900</v>
      </c>
    </row>
    <row r="11" spans="1:9" ht="18.75" customHeight="1" x14ac:dyDescent="0.3">
      <c r="B11" s="14" t="s">
        <v>9</v>
      </c>
      <c r="C11" s="15">
        <v>40923</v>
      </c>
      <c r="D11" s="16" t="s">
        <v>5</v>
      </c>
      <c r="E11" s="16"/>
      <c r="F11" s="17"/>
      <c r="G11" s="17">
        <v>1500</v>
      </c>
      <c r="H11" s="17">
        <f>IF(ISBLANK(CheckRegister[[#This Row],[АЛУ]]),H10+CheckRegister[[#This Row],[ДЕПОЗИТ]],H10-CheckRegister[[#This Row],[АЛУ]])</f>
        <v>3400</v>
      </c>
    </row>
    <row r="12" spans="1:9" ht="18.75" customHeight="1" x14ac:dyDescent="0.3">
      <c r="B12" s="14" t="s">
        <v>7</v>
      </c>
      <c r="C12" s="15">
        <v>40926</v>
      </c>
      <c r="D12" s="16" t="s">
        <v>8</v>
      </c>
      <c r="E12" s="16" t="s">
        <v>11</v>
      </c>
      <c r="F12" s="17">
        <v>16</v>
      </c>
      <c r="G12" s="17"/>
      <c r="H12" s="17">
        <f>IF(ISBLANK(CheckRegister[[#This Row],[АЛУ]]),H11+CheckRegister[[#This Row],[ДЕПОЗИТ]],H11-CheckRegister[[#This Row],[АЛУ]])</f>
        <v>3384</v>
      </c>
    </row>
    <row r="13" spans="1:9" ht="18.75" customHeight="1" x14ac:dyDescent="0.3">
      <c r="B13" s="14" t="s">
        <v>6</v>
      </c>
      <c r="C13" s="15">
        <v>40931</v>
      </c>
      <c r="D13" s="16"/>
      <c r="E13" s="16" t="s">
        <v>10</v>
      </c>
      <c r="F13" s="17">
        <v>50</v>
      </c>
      <c r="G13" s="17"/>
      <c r="H13" s="17">
        <f>IF(ISBLANK(CheckRegister[[#This Row],[АЛУ]]),H12+CheckRegister[[#This Row],[ДЕПОЗИТ]],H12-CheckRegister[[#This Row],[АЛУ]])</f>
        <v>3334</v>
      </c>
    </row>
    <row r="14" spans="1:9" ht="18.75" customHeight="1" x14ac:dyDescent="0.3">
      <c r="B14" s="14" t="s">
        <v>14</v>
      </c>
      <c r="C14" s="15">
        <v>40932</v>
      </c>
      <c r="D14" s="16" t="s">
        <v>13</v>
      </c>
      <c r="E14" s="16"/>
      <c r="F14" s="17">
        <v>23</v>
      </c>
      <c r="G14" s="17"/>
      <c r="H14" s="17">
        <f>IF(ISBLANK(CheckRegister[[#This Row],[АЛУ]]),H13+CheckRegister[[#This Row],[ДЕПОЗИТ]],H13-CheckRegister[[#This Row],[АЛУ]])</f>
        <v>3311</v>
      </c>
    </row>
    <row r="15" spans="1:9" s="18" customFormat="1" ht="18.75" customHeight="1" x14ac:dyDescent="0.3">
      <c r="B15" s="19" t="s">
        <v>12</v>
      </c>
      <c r="C15" s="20"/>
      <c r="D15" s="19" t="str">
        <f>CONCATENATE("Транзакциялар саны: ",SUBTOTAL(103,CheckRegister[ТРАНЗАКЦИЯ]))</f>
        <v>Транзакциялар саны: 5</v>
      </c>
      <c r="E15" s="21"/>
      <c r="F15" s="22">
        <f>SUBTOTAL(109,CheckRegister[АЛУ])</f>
        <v>189</v>
      </c>
      <c r="G15" s="22">
        <f>SUBTOTAL(109,CheckRegister[ДЕПОЗИТ])</f>
        <v>3500</v>
      </c>
      <c r="H15" s="22">
        <f>CheckRegister[[#Totals],[ДЕПОЗИТ]]-CheckRegister[[#Totals],[АЛУ]]</f>
        <v>3311</v>
      </c>
    </row>
  </sheetData>
  <mergeCells count="1">
    <mergeCell ref="G4:H5"/>
  </mergeCells>
  <conditionalFormatting sqref="F9:G14">
    <cfRule type="expression" dxfId="15" priority="1">
      <formula>AND($F9&gt;0,$G9&gt;0)</formula>
    </cfRule>
  </conditionalFormatting>
  <dataValidations count="1">
    <dataValidation allowBlank="1" showInputMessage="1" sqref="B9:B14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&amp;N ішінен &amp;P бет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33922BAE4C84F4E8C6723C7BE9E79680400BFF6824391BA584FB1AA5C503251C8CC" ma:contentTypeVersion="63" ma:contentTypeDescription="Create a new document." ma:contentTypeScope="" ma:versionID="57565a98534b5cf67015471775c6c611">
  <xsd:schema xmlns:xsd="http://www.w3.org/2001/XMLSchema" xmlns:xs="http://www.w3.org/2001/XMLSchema" xmlns:p="http://schemas.microsoft.com/office/2006/metadata/properties" xmlns:ns2="c616140f-eae5-4fa4-a535-c7b81538bbde" targetNamespace="http://schemas.microsoft.com/office/2006/metadata/properties" ma:root="true" ma:fieldsID="c1dd8d3e80f057fdccdfffedab9cfa9e" ns2:_="">
    <xsd:import namespace="c616140f-eae5-4fa4-a535-c7b81538bbde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6140f-eae5-4fa4-a535-c7b81538bbde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4dfe82e0-ce6f-4a2f-ab3a-6cab0b7c077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CB9F61-99DD-48E1-86D3-386750907DEC}" ma:internalName="CSXSubmissionMarket" ma:readOnly="false" ma:showField="MarketName" ma:web="c616140f-eae5-4fa4-a535-c7b81538bbde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50ec31a0-6b58-412d-a4c5-810551e015b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5714661-F889-4248-A724-C41E726AD770}" ma:internalName="InProjectListLookup" ma:readOnly="true" ma:showField="InProjectLis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befa2f5-5f22-4fe5-ac17-4c6ecd47c20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5714661-F889-4248-A724-C41E726AD770}" ma:internalName="LastCompleteVersionLookup" ma:readOnly="true" ma:showField="LastComplete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5714661-F889-4248-A724-C41E726AD770}" ma:internalName="LastPreviewErrorLookup" ma:readOnly="true" ma:showField="LastPreviewError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5714661-F889-4248-A724-C41E726AD770}" ma:internalName="LastPreviewResultLookup" ma:readOnly="true" ma:showField="LastPreviewResul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5714661-F889-4248-A724-C41E726AD770}" ma:internalName="LastPreviewAttemptDateLookup" ma:readOnly="true" ma:showField="LastPreviewAttemptDat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5714661-F889-4248-A724-C41E726AD770}" ma:internalName="LastPreviewedByLookup" ma:readOnly="true" ma:showField="LastPreviewedBy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5714661-F889-4248-A724-C41E726AD770}" ma:internalName="LastPreviewTimeLookup" ma:readOnly="true" ma:showField="LastPreviewTi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5714661-F889-4248-A724-C41E726AD770}" ma:internalName="LastPreviewVersionLookup" ma:readOnly="true" ma:showField="LastPreview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5714661-F889-4248-A724-C41E726AD770}" ma:internalName="LastPublishErrorLookup" ma:readOnly="true" ma:showField="LastPublishError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5714661-F889-4248-A724-C41E726AD770}" ma:internalName="LastPublishResultLookup" ma:readOnly="true" ma:showField="LastPublishResul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5714661-F889-4248-A724-C41E726AD770}" ma:internalName="LastPublishAttemptDateLookup" ma:readOnly="true" ma:showField="LastPublishAttemptDat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5714661-F889-4248-A724-C41E726AD770}" ma:internalName="LastPublishedByLookup" ma:readOnly="true" ma:showField="LastPublishedBy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5714661-F889-4248-A724-C41E726AD770}" ma:internalName="LastPublishTimeLookup" ma:readOnly="true" ma:showField="LastPublishTi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5714661-F889-4248-A724-C41E726AD770}" ma:internalName="LastPublishVersionLookup" ma:readOnly="true" ma:showField="LastPublish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3F778A-BEA3-4F80-ACAA-DA37C2D16360}" ma:internalName="LocLastLocAttemptVersionLookup" ma:readOnly="false" ma:showField="LastLocAttemptVersion" ma:web="c616140f-eae5-4fa4-a535-c7b81538bbde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3F778A-BEA3-4F80-ACAA-DA37C2D16360}" ma:internalName="LocLastLocAttemptVersionTypeLookup" ma:readOnly="true" ma:showField="LastLocAttemptVersionType" ma:web="c616140f-eae5-4fa4-a535-c7b81538bbde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3F778A-BEA3-4F80-ACAA-DA37C2D16360}" ma:internalName="LocNewPublishedVersionLookup" ma:readOnly="true" ma:showField="NewPublishedVersion" ma:web="c616140f-eae5-4fa4-a535-c7b81538bbde">
      <xsd:simpleType>
        <xsd:restriction base="dms:Lookup"/>
      </xsd:simpleType>
    </xsd:element>
    <xsd:element name="LocOverallHandbackStatusLookup" ma:index="75" nillable="true" ma:displayName="Loc Overall Handback Status" ma:default="" ma:list="{D23F778A-BEA3-4F80-ACAA-DA37C2D16360}" ma:internalName="LocOverallHandbackStatusLookup" ma:readOnly="true" ma:showField="OverallHandbackStatus" ma:web="c616140f-eae5-4fa4-a535-c7b81538bbde">
      <xsd:simpleType>
        <xsd:restriction base="dms:Lookup"/>
      </xsd:simpleType>
    </xsd:element>
    <xsd:element name="LocOverallLocStatusLookup" ma:index="76" nillable="true" ma:displayName="Loc Overall Localize Status" ma:default="" ma:list="{D23F778A-BEA3-4F80-ACAA-DA37C2D16360}" ma:internalName="LocOverallLocStatusLookup" ma:readOnly="true" ma:showField="OverallLocStatus" ma:web="c616140f-eae5-4fa4-a535-c7b81538bbde">
      <xsd:simpleType>
        <xsd:restriction base="dms:Lookup"/>
      </xsd:simpleType>
    </xsd:element>
    <xsd:element name="LocOverallPreviewStatusLookup" ma:index="77" nillable="true" ma:displayName="Loc Overall Preview Status" ma:default="" ma:list="{D23F778A-BEA3-4F80-ACAA-DA37C2D16360}" ma:internalName="LocOverallPreviewStatusLookup" ma:readOnly="true" ma:showField="OverallPreviewStatus" ma:web="c616140f-eae5-4fa4-a535-c7b81538bbde">
      <xsd:simpleType>
        <xsd:restriction base="dms:Lookup"/>
      </xsd:simpleType>
    </xsd:element>
    <xsd:element name="LocOverallPublishStatusLookup" ma:index="78" nillable="true" ma:displayName="Loc Overall Publish Status" ma:default="" ma:list="{D23F778A-BEA3-4F80-ACAA-DA37C2D16360}" ma:internalName="LocOverallPublishStatusLookup" ma:readOnly="true" ma:showField="OverallPublishStatus" ma:web="c616140f-eae5-4fa4-a535-c7b81538bbde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3F778A-BEA3-4F80-ACAA-DA37C2D16360}" ma:internalName="LocProcessedForHandoffsLookup" ma:readOnly="true" ma:showField="ProcessedForHandoffs" ma:web="c616140f-eae5-4fa4-a535-c7b81538bbde">
      <xsd:simpleType>
        <xsd:restriction base="dms:Lookup"/>
      </xsd:simpleType>
    </xsd:element>
    <xsd:element name="LocProcessedForMarketsLookup" ma:index="81" nillable="true" ma:displayName="Loc Processed For Markets" ma:default="" ma:list="{D23F778A-BEA3-4F80-ACAA-DA37C2D16360}" ma:internalName="LocProcessedForMarketsLookup" ma:readOnly="true" ma:showField="ProcessedForMarkets" ma:web="c616140f-eae5-4fa4-a535-c7b81538bbde">
      <xsd:simpleType>
        <xsd:restriction base="dms:Lookup"/>
      </xsd:simpleType>
    </xsd:element>
    <xsd:element name="LocPublishedDependentAssetsLookup" ma:index="82" nillable="true" ma:displayName="Loc Published Dependent Assets" ma:default="" ma:list="{D23F778A-BEA3-4F80-ACAA-DA37C2D16360}" ma:internalName="LocPublishedDependentAssetsLookup" ma:readOnly="true" ma:showField="PublishedDependentAssets" ma:web="c616140f-eae5-4fa4-a535-c7b81538bbde">
      <xsd:simpleType>
        <xsd:restriction base="dms:Lookup"/>
      </xsd:simpleType>
    </xsd:element>
    <xsd:element name="LocPublishedLinkedAssetsLookup" ma:index="83" nillable="true" ma:displayName="Loc Published Linked Assets" ma:default="" ma:list="{D23F778A-BEA3-4F80-ACAA-DA37C2D16360}" ma:internalName="LocPublishedLinkedAssetsLookup" ma:readOnly="true" ma:showField="PublishedLinkedAssets" ma:web="c616140f-eae5-4fa4-a535-c7b81538bbde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0c103ddf-91d5-4b9e-8016-572e1885683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CB9F61-99DD-48E1-86D3-386750907DEC}" ma:internalName="Markets" ma:readOnly="false" ma:showField="MarketNa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5714661-F889-4248-A724-C41E726AD770}" ma:internalName="NumOfRatingsLookup" ma:readOnly="true" ma:showField="NumOfRatings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5714661-F889-4248-A724-C41E726AD770}" ma:internalName="PublishStatusLookup" ma:readOnly="false" ma:showField="PublishStatus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a88b2a6-1a50-4128-b87b-114c770acc60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0b65973-db38-4b04-8b31-5b485a7eae30}" ma:internalName="TaxCatchAll" ma:showField="CatchAllData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0b65973-db38-4b04-8b31-5b485a7eae30}" ma:internalName="TaxCatchAllLabel" ma:readOnly="true" ma:showField="CatchAllDataLabel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16140f-eae5-4fa4-a535-c7b81538bbde" xsi:nil="true"/>
    <AssetExpire xmlns="c616140f-eae5-4fa4-a535-c7b81538bbde">2029-01-01T08:00:00+00:00</AssetExpire>
    <CampaignTagsTaxHTField0 xmlns="c616140f-eae5-4fa4-a535-c7b81538bbde">
      <Terms xmlns="http://schemas.microsoft.com/office/infopath/2007/PartnerControls"/>
    </CampaignTagsTaxHTField0>
    <IntlLangReviewDate xmlns="c616140f-eae5-4fa4-a535-c7b81538bbde" xsi:nil="true"/>
    <TPFriendlyName xmlns="c616140f-eae5-4fa4-a535-c7b81538bbde" xsi:nil="true"/>
    <IntlLangReview xmlns="c616140f-eae5-4fa4-a535-c7b81538bbde">false</IntlLangReview>
    <LocLastLocAttemptVersionLookup xmlns="c616140f-eae5-4fa4-a535-c7b81538bbde">854841</LocLastLocAttemptVersionLookup>
    <PolicheckWords xmlns="c616140f-eae5-4fa4-a535-c7b81538bbde" xsi:nil="true"/>
    <SubmitterId xmlns="c616140f-eae5-4fa4-a535-c7b81538bbde" xsi:nil="true"/>
    <AcquiredFrom xmlns="c616140f-eae5-4fa4-a535-c7b81538bbde">Internal MS</AcquiredFrom>
    <EditorialStatus xmlns="c616140f-eae5-4fa4-a535-c7b81538bbde">Complete</EditorialStatus>
    <Markets xmlns="c616140f-eae5-4fa4-a535-c7b81538bbde"/>
    <OriginAsset xmlns="c616140f-eae5-4fa4-a535-c7b81538bbde" xsi:nil="true"/>
    <AssetStart xmlns="c616140f-eae5-4fa4-a535-c7b81538bbde">2012-08-30T21:16:00+00:00</AssetStart>
    <FriendlyTitle xmlns="c616140f-eae5-4fa4-a535-c7b81538bbde" xsi:nil="true"/>
    <MarketSpecific xmlns="c616140f-eae5-4fa4-a535-c7b81538bbde">false</MarketSpecific>
    <TPNamespace xmlns="c616140f-eae5-4fa4-a535-c7b81538bbde" xsi:nil="true"/>
    <PublishStatusLookup xmlns="c616140f-eae5-4fa4-a535-c7b81538bbde">
      <Value>180007</Value>
    </PublishStatusLookup>
    <APAuthor xmlns="c616140f-eae5-4fa4-a535-c7b81538bbde">
      <UserInfo>
        <DisplayName>REDMOND\matthos</DisplayName>
        <AccountId>59</AccountId>
        <AccountType/>
      </UserInfo>
    </APAuthor>
    <TPCommandLine xmlns="c616140f-eae5-4fa4-a535-c7b81538bbde" xsi:nil="true"/>
    <IntlLangReviewer xmlns="c616140f-eae5-4fa4-a535-c7b81538bbde" xsi:nil="true"/>
    <OpenTemplate xmlns="c616140f-eae5-4fa4-a535-c7b81538bbde">true</OpenTemplate>
    <CSXSubmissionDate xmlns="c616140f-eae5-4fa4-a535-c7b81538bbde" xsi:nil="true"/>
    <TaxCatchAll xmlns="c616140f-eae5-4fa4-a535-c7b81538bbde"/>
    <Manager xmlns="c616140f-eae5-4fa4-a535-c7b81538bbde" xsi:nil="true"/>
    <NumericId xmlns="c616140f-eae5-4fa4-a535-c7b81538bbde" xsi:nil="true"/>
    <ParentAssetId xmlns="c616140f-eae5-4fa4-a535-c7b81538bbde" xsi:nil="true"/>
    <OriginalSourceMarket xmlns="c616140f-eae5-4fa4-a535-c7b81538bbde">english</OriginalSourceMarket>
    <ApprovalStatus xmlns="c616140f-eae5-4fa4-a535-c7b81538bbde">InProgress</ApprovalStatus>
    <TPComponent xmlns="c616140f-eae5-4fa4-a535-c7b81538bbde" xsi:nil="true"/>
    <EditorialTags xmlns="c616140f-eae5-4fa4-a535-c7b81538bbde" xsi:nil="true"/>
    <TPExecutable xmlns="c616140f-eae5-4fa4-a535-c7b81538bbde" xsi:nil="true"/>
    <TPLaunchHelpLink xmlns="c616140f-eae5-4fa4-a535-c7b81538bbde" xsi:nil="true"/>
    <LocComments xmlns="c616140f-eae5-4fa4-a535-c7b81538bbde" xsi:nil="true"/>
    <LocRecommendedHandoff xmlns="c616140f-eae5-4fa4-a535-c7b81538bbde" xsi:nil="true"/>
    <SourceTitle xmlns="c616140f-eae5-4fa4-a535-c7b81538bbde" xsi:nil="true"/>
    <CSXUpdate xmlns="c616140f-eae5-4fa4-a535-c7b81538bbde">false</CSXUpdate>
    <IntlLocPriority xmlns="c616140f-eae5-4fa4-a535-c7b81538bbde" xsi:nil="true"/>
    <UAProjectedTotalWords xmlns="c616140f-eae5-4fa4-a535-c7b81538bbde" xsi:nil="true"/>
    <AssetType xmlns="c616140f-eae5-4fa4-a535-c7b81538bbde">TP</AssetType>
    <MachineTranslated xmlns="c616140f-eae5-4fa4-a535-c7b81538bbde">false</MachineTranslated>
    <OutputCachingOn xmlns="c616140f-eae5-4fa4-a535-c7b81538bbde">false</OutputCachingOn>
    <TemplateStatus xmlns="c616140f-eae5-4fa4-a535-c7b81538bbde">Complete</TemplateStatus>
    <IsSearchable xmlns="c616140f-eae5-4fa4-a535-c7b81538bbde">true</IsSearchable>
    <ContentItem xmlns="c616140f-eae5-4fa4-a535-c7b81538bbde" xsi:nil="true"/>
    <HandoffToMSDN xmlns="c616140f-eae5-4fa4-a535-c7b81538bbde" xsi:nil="true"/>
    <ShowIn xmlns="c616140f-eae5-4fa4-a535-c7b81538bbde">Show everywhere</ShowIn>
    <ThumbnailAssetId xmlns="c616140f-eae5-4fa4-a535-c7b81538bbde" xsi:nil="true"/>
    <UALocComments xmlns="c616140f-eae5-4fa4-a535-c7b81538bbde" xsi:nil="true"/>
    <UALocRecommendation xmlns="c616140f-eae5-4fa4-a535-c7b81538bbde">Localize</UALocRecommendation>
    <LastModifiedDateTime xmlns="c616140f-eae5-4fa4-a535-c7b81538bbde" xsi:nil="true"/>
    <LegacyData xmlns="c616140f-eae5-4fa4-a535-c7b81538bbde" xsi:nil="true"/>
    <LocManualTestRequired xmlns="c616140f-eae5-4fa4-a535-c7b81538bbde">false</LocManualTestRequired>
    <LocMarketGroupTiers2 xmlns="c616140f-eae5-4fa4-a535-c7b81538bbde" xsi:nil="true"/>
    <ClipArtFilename xmlns="c616140f-eae5-4fa4-a535-c7b81538bbde" xsi:nil="true"/>
    <TPApplication xmlns="c616140f-eae5-4fa4-a535-c7b81538bbde" xsi:nil="true"/>
    <CSXHash xmlns="c616140f-eae5-4fa4-a535-c7b81538bbde" xsi:nil="true"/>
    <DirectSourceMarket xmlns="c616140f-eae5-4fa4-a535-c7b81538bbde">english</DirectSourceMarket>
    <PrimaryImageGen xmlns="c616140f-eae5-4fa4-a535-c7b81538bbde">false</PrimaryImageGen>
    <PlannedPubDate xmlns="c616140f-eae5-4fa4-a535-c7b81538bbde" xsi:nil="true"/>
    <CSXSubmissionMarket xmlns="c616140f-eae5-4fa4-a535-c7b81538bbde" xsi:nil="true"/>
    <Downloads xmlns="c616140f-eae5-4fa4-a535-c7b81538bbde">0</Downloads>
    <ArtSampleDocs xmlns="c616140f-eae5-4fa4-a535-c7b81538bbde" xsi:nil="true"/>
    <TrustLevel xmlns="c616140f-eae5-4fa4-a535-c7b81538bbde">1 Microsoft Managed Content</TrustLevel>
    <BlockPublish xmlns="c616140f-eae5-4fa4-a535-c7b81538bbde">false</BlockPublish>
    <TPLaunchHelpLinkType xmlns="c616140f-eae5-4fa4-a535-c7b81538bbde">Template</TPLaunchHelpLinkType>
    <LocalizationTagsTaxHTField0 xmlns="c616140f-eae5-4fa4-a535-c7b81538bbde">
      <Terms xmlns="http://schemas.microsoft.com/office/infopath/2007/PartnerControls"/>
    </LocalizationTagsTaxHTField0>
    <BusinessGroup xmlns="c616140f-eae5-4fa4-a535-c7b81538bbde" xsi:nil="true"/>
    <Providers xmlns="c616140f-eae5-4fa4-a535-c7b81538bbde" xsi:nil="true"/>
    <TemplateTemplateType xmlns="c616140f-eae5-4fa4-a535-c7b81538bbde">Excel Spreadsheet Template</TemplateTemplateType>
    <TimesCloned xmlns="c616140f-eae5-4fa4-a535-c7b81538bbde" xsi:nil="true"/>
    <TPAppVersion xmlns="c616140f-eae5-4fa4-a535-c7b81538bbde" xsi:nil="true"/>
    <VoteCount xmlns="c616140f-eae5-4fa4-a535-c7b81538bbde" xsi:nil="true"/>
    <FeatureTagsTaxHTField0 xmlns="c616140f-eae5-4fa4-a535-c7b81538bbde">
      <Terms xmlns="http://schemas.microsoft.com/office/infopath/2007/PartnerControls"/>
    </FeatureTagsTaxHTField0>
    <Provider xmlns="c616140f-eae5-4fa4-a535-c7b81538bbde" xsi:nil="true"/>
    <UACurrentWords xmlns="c616140f-eae5-4fa4-a535-c7b81538bbde" xsi:nil="true"/>
    <AssetId xmlns="c616140f-eae5-4fa4-a535-c7b81538bbde">TP103427365</AssetId>
    <TPClientViewer xmlns="c616140f-eae5-4fa4-a535-c7b81538bbde" xsi:nil="true"/>
    <DSATActionTaken xmlns="c616140f-eae5-4fa4-a535-c7b81538bbde" xsi:nil="true"/>
    <APEditor xmlns="c616140f-eae5-4fa4-a535-c7b81538bbde">
      <UserInfo>
        <DisplayName/>
        <AccountId xsi:nil="true"/>
        <AccountType/>
      </UserInfo>
    </APEditor>
    <TPInstallLocation xmlns="c616140f-eae5-4fa4-a535-c7b81538bbde" xsi:nil="true"/>
    <OOCacheId xmlns="c616140f-eae5-4fa4-a535-c7b81538bbde" xsi:nil="true"/>
    <IsDeleted xmlns="c616140f-eae5-4fa4-a535-c7b81538bbde">false</IsDeleted>
    <PublishTargets xmlns="c616140f-eae5-4fa4-a535-c7b81538bbde">OfficeOnlineVNext</PublishTargets>
    <ApprovalLog xmlns="c616140f-eae5-4fa4-a535-c7b81538bbde" xsi:nil="true"/>
    <BugNumber xmlns="c616140f-eae5-4fa4-a535-c7b81538bbde" xsi:nil="true"/>
    <CrawlForDependencies xmlns="c616140f-eae5-4fa4-a535-c7b81538bbde">false</CrawlForDependencies>
    <InternalTagsTaxHTField0 xmlns="c616140f-eae5-4fa4-a535-c7b81538bbde">
      <Terms xmlns="http://schemas.microsoft.com/office/infopath/2007/PartnerControls"/>
    </InternalTagsTaxHTField0>
    <LastHandOff xmlns="c616140f-eae5-4fa4-a535-c7b81538bbde" xsi:nil="true"/>
    <Milestone xmlns="c616140f-eae5-4fa4-a535-c7b81538bbde" xsi:nil="true"/>
    <OriginalRelease xmlns="c616140f-eae5-4fa4-a535-c7b81538bbde">15</OriginalRelease>
    <RecommendationsModifier xmlns="c616140f-eae5-4fa4-a535-c7b81538bbde" xsi:nil="true"/>
    <ScenarioTagsTaxHTField0 xmlns="c616140f-eae5-4fa4-a535-c7b81538bbde">
      <Terms xmlns="http://schemas.microsoft.com/office/infopath/2007/PartnerControls"/>
    </ScenarioTagsTaxHTField0>
    <UANotes xmlns="c616140f-eae5-4fa4-a535-c7b81538bbd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B4125AD-700C-40BA-B224-0F905C3E7AB2}"/>
</file>

<file path=customXml/itemProps2.xml><?xml version="1.0" encoding="utf-8"?>
<ds:datastoreItem xmlns:ds="http://schemas.openxmlformats.org/officeDocument/2006/customXml" ds:itemID="{BBE4E151-1A69-45C1-8AA4-AC5416BB5A0B}"/>
</file>

<file path=customXml/itemProps3.xml><?xml version="1.0" encoding="utf-8"?>
<ds:datastoreItem xmlns:ds="http://schemas.openxmlformats.org/officeDocument/2006/customXml" ds:itemID="{2908EC11-AD24-4DB4-97D5-6B1ECDC1FF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Парақтар</vt:lpstr>
      </vt:variant>
      <vt:variant>
        <vt:i4>1</vt:i4>
      </vt:variant>
    </vt:vector>
  </HeadingPairs>
  <TitlesOfParts>
    <vt:vector size="1" baseType="lpstr">
      <vt:lpstr>Бақылау регистрі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2011-11-22T20:14:56Z</dcterms:created>
  <dcterms:modified xsi:type="dcterms:W3CDTF">2012-11-08T01:52:49Z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0x010100A33922BAE4C84F4E8C6723C7BE9E79680400BFF6824391BA584FB1AA5C503251C8CC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